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\Box Sync\Adviser Snapshot 2024 Reviewing\Charts and Data Tables\"/>
    </mc:Choice>
  </mc:AlternateContent>
  <xr:revisionPtr revIDLastSave="0" documentId="13_ncr:1_{C5776438-5345-4705-88F2-DAC58C478910}" xr6:coauthVersionLast="47" xr6:coauthVersionMax="47" xr10:uidLastSave="{00000000-0000-0000-0000-000000000000}"/>
  <bookViews>
    <workbookView xWindow="3165" yWindow="1125" windowWidth="21600" windowHeight="11175" firstSheet="5" activeTab="8" xr2:uid="{C1A92795-9B97-4D77-AAE9-03EA1A399326}"/>
  </bookViews>
  <sheets>
    <sheet name="List of Data Tables" sheetId="2" r:id="rId1"/>
    <sheet name="Data Table 1A" sheetId="1" r:id="rId2"/>
    <sheet name="Data Table 1B" sheetId="3" r:id="rId3"/>
    <sheet name="Data Table 1C" sheetId="4" r:id="rId4"/>
    <sheet name="Data Table 1D" sheetId="5" r:id="rId5"/>
    <sheet name="Data Table 1E" sheetId="6" r:id="rId6"/>
    <sheet name="Data Table 1F" sheetId="7" r:id="rId7"/>
    <sheet name="Data Table 2A" sheetId="8" r:id="rId8"/>
    <sheet name="Data Table 2B" sheetId="9" r:id="rId9"/>
    <sheet name="Data Table 2C" sheetId="10" r:id="rId10"/>
    <sheet name="Data Table 3A" sheetId="11" r:id="rId11"/>
    <sheet name="Data Table 3B" sheetId="20" r:id="rId12"/>
    <sheet name="Data Table 4A" sheetId="12" r:id="rId13"/>
    <sheet name="Data Table 4B" sheetId="13" r:id="rId14"/>
    <sheet name="Data Table 5A" sheetId="14" r:id="rId15"/>
    <sheet name="Data Table 5B" sheetId="15" r:id="rId16"/>
    <sheet name="Data Table 6A" sheetId="16" r:id="rId17"/>
    <sheet name="Data Table 6B" sheetId="17" r:id="rId18"/>
    <sheet name="Data Table 6C" sheetId="18" r:id="rId19"/>
    <sheet name="Data Table 6D" sheetId="19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9" l="1"/>
  <c r="R9" i="9"/>
  <c r="P8" i="9"/>
  <c r="R8" i="9" s="1"/>
  <c r="P7" i="9"/>
  <c r="R7" i="9" s="1"/>
  <c r="P6" i="9"/>
  <c r="R6" i="9" s="1"/>
</calcChain>
</file>

<file path=xl/sharedStrings.xml><?xml version="1.0" encoding="utf-8"?>
<sst xmlns="http://schemas.openxmlformats.org/spreadsheetml/2006/main" count="686" uniqueCount="364">
  <si>
    <t>Data Table 1A</t>
  </si>
  <si>
    <t>Assets Managed by SEC Registered Advisers</t>
  </si>
  <si>
    <t>$ Billions</t>
  </si>
  <si>
    <t>Year</t>
  </si>
  <si>
    <t>Non-discretionary</t>
  </si>
  <si>
    <t>Discretionary</t>
  </si>
  <si>
    <t>Total</t>
  </si>
  <si>
    <t>Note:</t>
  </si>
  <si>
    <t>2000 to 2010: Assets Under Management (AUM)</t>
  </si>
  <si>
    <t>2011 on: Regulatory Assets Under Management (RAUM)</t>
  </si>
  <si>
    <t>Source: Form ADV Part 1</t>
  </si>
  <si>
    <t>Table</t>
  </si>
  <si>
    <t>Data</t>
  </si>
  <si>
    <t>1A</t>
  </si>
  <si>
    <t>Data Table 1B</t>
  </si>
  <si>
    <t>Number of SEC Registered and Exempt Reporting Advisers by Form of Organization</t>
  </si>
  <si>
    <t>Type</t>
  </si>
  <si>
    <t>Corporation</t>
  </si>
  <si>
    <t>Limited liability corporation</t>
  </si>
  <si>
    <t>Limited liabiltity partnership</t>
  </si>
  <si>
    <t>Limited partnership</t>
  </si>
  <si>
    <t>Other</t>
  </si>
  <si>
    <t>Partnership</t>
  </si>
  <si>
    <t>Sole proprietor</t>
  </si>
  <si>
    <t>SEC registered</t>
  </si>
  <si>
    <t>SEC exempt reporting</t>
  </si>
  <si>
    <t>1B</t>
  </si>
  <si>
    <t>3A</t>
  </si>
  <si>
    <t>Data Table 1C</t>
  </si>
  <si>
    <t>Number of SEC Registered Advisers by Assets Under Management</t>
  </si>
  <si>
    <t xml:space="preserve">$0 </t>
  </si>
  <si>
    <t>Greater than $0 and less than $25 million</t>
  </si>
  <si>
    <t xml:space="preserve">Equal to or greater than $25 million and less than $100 million </t>
  </si>
  <si>
    <t>Equal to or greater than $100 million and less than $1 billion</t>
  </si>
  <si>
    <t>Equal to or greater than $1 billion and less than $5 billion</t>
  </si>
  <si>
    <t>Equal to or greater than $5 billion and less than $10 billion</t>
  </si>
  <si>
    <t>Equal to or greater than $10 billion and less than $50 billion</t>
  </si>
  <si>
    <t>Equal to or greater than $50 billion and less than $100 billion</t>
  </si>
  <si>
    <t>Equal to or greater than $100 billion</t>
  </si>
  <si>
    <t>Note: Regulatory assets under management (RAUM)</t>
  </si>
  <si>
    <t>Data Table 1D</t>
  </si>
  <si>
    <t>Total Assets of SEC Registered Advisers by Assets Under Management</t>
  </si>
  <si>
    <t>$ billions</t>
  </si>
  <si>
    <t>1C</t>
  </si>
  <si>
    <t>1D</t>
  </si>
  <si>
    <t>Number of SEC Registered Advisers by Basis of SEC Registration; Number of SEC Exempt Reporting Advisers by Basis for Exemption</t>
  </si>
  <si>
    <t>Adviser type</t>
  </si>
  <si>
    <t>Basis for registration or exemption</t>
  </si>
  <si>
    <t>SEC Registered</t>
  </si>
  <si>
    <t>Large advisory firm</t>
  </si>
  <si>
    <t>Mid-sized advisory firm</t>
  </si>
  <si>
    <t>Investment adviser in Wyoming</t>
  </si>
  <si>
    <t>Outside of the United States</t>
  </si>
  <si>
    <t>Investment adviser (or subadviser) to an investment company</t>
  </si>
  <si>
    <t>Investment adviser to a business development company</t>
  </si>
  <si>
    <t>NRSRO</t>
  </si>
  <si>
    <t>Pension consultant</t>
  </si>
  <si>
    <t>Related adviser</t>
  </si>
  <si>
    <t>Expect to be eligible within 120 days</t>
  </si>
  <si>
    <t>Multi-state adviser</t>
  </si>
  <si>
    <t>Internet adviser</t>
  </si>
  <si>
    <t>Received SEC exemptive order</t>
  </si>
  <si>
    <t>No longer eligible for SEC registration</t>
  </si>
  <si>
    <t>SEC Exempt Reporting</t>
  </si>
  <si>
    <t>Adviser solely to venture capital funds</t>
  </si>
  <si>
    <t>Adviser solely to private funds and assets under management less than  $150 million</t>
  </si>
  <si>
    <t>Adviser to private funds but no longer eligible because assets under management are $150 million or more</t>
  </si>
  <si>
    <t>Notes:</t>
  </si>
  <si>
    <t>NRSRO: nationally recognized statistical ratings organization</t>
  </si>
  <si>
    <t>Threshold for SEC registration was raised in 2010</t>
  </si>
  <si>
    <t>1E</t>
  </si>
  <si>
    <t>1F</t>
  </si>
  <si>
    <t>Data Table 1F</t>
  </si>
  <si>
    <t>Number of SEC Registered Advisers by Number of Non-Clerical Employees</t>
  </si>
  <si>
    <t>Number of non-clerical employees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</si>
  <si>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</si>
  <si>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</si>
  <si>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</si>
  <si>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</si>
  <si>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</si>
  <si>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</si>
  <si>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</si>
  <si>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</si>
  <si>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</si>
  <si>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</si>
  <si>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</si>
  <si>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</si>
  <si>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1 to 5</t>
  </si>
  <si>
    <t>6 to 10</t>
  </si>
  <si>
    <t>11  to 50</t>
  </si>
  <si>
    <t>51 to 100</t>
  </si>
  <si>
    <t>101 to 500</t>
  </si>
  <si>
    <t>More than 500</t>
  </si>
  <si>
    <t>5A</t>
  </si>
  <si>
    <t>Data Table 2A</t>
  </si>
  <si>
    <t>Number of SEC Registered Advisers Offering Advisory Service</t>
  </si>
  <si>
    <t>Other Business Activity</t>
  </si>
  <si>
    <t>2011</t>
  </si>
  <si>
    <t>Financial planning services</t>
  </si>
  <si>
    <t>Portfolio management for individuals and/or small businesses</t>
  </si>
  <si>
    <t>Portfolio management for investment companies and business development companies</t>
  </si>
  <si>
    <t>Portfolio management for pooled investment vehicles</t>
  </si>
  <si>
    <t>Portfolio management for businesses (not small) or institutional clients</t>
  </si>
  <si>
    <t>Pension consulting services</t>
  </si>
  <si>
    <t>Selection of other advisers (including private fund managers)</t>
  </si>
  <si>
    <t>Publication of periodicals or newsletters</t>
  </si>
  <si>
    <t>Security ratings or pricing services</t>
  </si>
  <si>
    <t>Market timing serivces</t>
  </si>
  <si>
    <t>Educational seminars/workshops</t>
  </si>
  <si>
    <t>Data Table 2B</t>
  </si>
  <si>
    <t>Number of Clients of SEC Registered Advisers by Client Type</t>
  </si>
  <si>
    <t>Thousands</t>
  </si>
  <si>
    <t>Individuals (non-high net worth)</t>
  </si>
  <si>
    <t>High net worth</t>
  </si>
  <si>
    <t>Banking or thrift</t>
  </si>
  <si>
    <t>Investment companies</t>
  </si>
  <si>
    <t>Business development companies</t>
  </si>
  <si>
    <t>Other pooled vehicles</t>
  </si>
  <si>
    <t>Pension and profit sharing</t>
  </si>
  <si>
    <t>Charitable organizations</t>
  </si>
  <si>
    <t>States and municipalities</t>
  </si>
  <si>
    <t>Other investment advisers</t>
  </si>
  <si>
    <t>Insurance companies</t>
  </si>
  <si>
    <t>Sovereign wealth and foreign official</t>
  </si>
  <si>
    <t>Corporations or other businesses</t>
  </si>
  <si>
    <t>Total asset management clients</t>
  </si>
  <si>
    <t>Non-asset management clients</t>
  </si>
  <si>
    <t>Excludes reports of fewer than 5 clients in a category.</t>
  </si>
  <si>
    <t>Data Table 2C</t>
  </si>
  <si>
    <t>Assets Under Management of SEC Registered Advisers by Client Type</t>
  </si>
  <si>
    <t>Note: Regulatory assets under management</t>
  </si>
  <si>
    <t>2A</t>
  </si>
  <si>
    <t>2B</t>
  </si>
  <si>
    <t>2C</t>
  </si>
  <si>
    <t>Data Table 3A</t>
  </si>
  <si>
    <t>Employees of SEC Registered Advisers</t>
  </si>
  <si>
    <t>Employee Type</t>
  </si>
  <si>
    <t>Non-clerical employees</t>
  </si>
  <si>
    <t>Employees performing investment advisory functions</t>
  </si>
  <si>
    <t>Employees who are registered representatives of a broker dealer</t>
  </si>
  <si>
    <t>Employees who are registered investment adviser representatives</t>
  </si>
  <si>
    <t>Employees who are registered investment adviser representatives for another investment adviser</t>
  </si>
  <si>
    <t>Employees who are licensed agents of an insurance company or agency</t>
  </si>
  <si>
    <t>Data Table 4A</t>
  </si>
  <si>
    <t>Number of SEC Registered Advisers by Compensation Arrangements</t>
  </si>
  <si>
    <t>% of AUM</t>
  </si>
  <si>
    <t>Hourly charges</t>
  </si>
  <si>
    <t>Subscription fees</t>
  </si>
  <si>
    <t>Fixed fees</t>
  </si>
  <si>
    <t>Commissions</t>
  </si>
  <si>
    <t>Performance fees</t>
  </si>
  <si>
    <t>Note: AUM = assets under management</t>
  </si>
  <si>
    <t>4A</t>
  </si>
  <si>
    <t>3B</t>
  </si>
  <si>
    <t>Data Table 4B</t>
  </si>
  <si>
    <t>Number of SEC Registered Advisers Participating in Client-Related Transactions</t>
  </si>
  <si>
    <t>Client-related transaction</t>
  </si>
  <si>
    <t>Engage in principal transactions with clients</t>
  </si>
  <si>
    <t>Buy or sell securities recommended to clients</t>
  </si>
  <si>
    <t>Recommend proprietary product</t>
  </si>
  <si>
    <t>Execute agency cross transaction for clients</t>
  </si>
  <si>
    <t>Recommend securities that related broker underwrites</t>
  </si>
  <si>
    <t>Sales interest in recommended investments</t>
  </si>
  <si>
    <t>Determine client securities to be bought and sold</t>
  </si>
  <si>
    <t>Determine amount of client securities to be bought and sold</t>
  </si>
  <si>
    <t>Determine broker used for client transactions</t>
  </si>
  <si>
    <t>Determine commission rate on client transactions</t>
  </si>
  <si>
    <t>Use related broker for client transactions</t>
  </si>
  <si>
    <t>Recommend broker to clients</t>
  </si>
  <si>
    <t>Recommend related broker to clients</t>
  </si>
  <si>
    <t>Receive soft dollar research</t>
  </si>
  <si>
    <t>4B</t>
  </si>
  <si>
    <t>Data Table 5A</t>
  </si>
  <si>
    <t>Private Funds by Fund Practice and Adviser Type</t>
  </si>
  <si>
    <t>Fund practice</t>
  </si>
  <si>
    <t>SEC exempt reporting (excluding online venture capital platform)</t>
  </si>
  <si>
    <t>Online venture capital platform (exempt reporting)</t>
  </si>
  <si>
    <t>Number of private funds</t>
  </si>
  <si>
    <t>Country of organization</t>
  </si>
  <si>
    <t>United States</t>
  </si>
  <si>
    <t>Cayman Islands</t>
  </si>
  <si>
    <t>Luxembourg</t>
  </si>
  <si>
    <t>United Kingdom</t>
  </si>
  <si>
    <t>Ireland</t>
  </si>
  <si>
    <t>Basis for exclusion from registration</t>
  </si>
  <si>
    <t>3(c)(1) Number of clients</t>
  </si>
  <si>
    <t>3(c)(7) Qualified clients only</t>
  </si>
  <si>
    <t>Fund types</t>
  </si>
  <si>
    <t>Master fund</t>
  </si>
  <si>
    <t>Feeder fund</t>
  </si>
  <si>
    <t>Fund of funds</t>
  </si>
  <si>
    <t>Fund of funds investing in related funds</t>
  </si>
  <si>
    <t>Investments by the fund</t>
  </si>
  <si>
    <t>Invests in registered funds</t>
  </si>
  <si>
    <t>Investments in the fund</t>
  </si>
  <si>
    <t>Minimum investment</t>
  </si>
  <si>
    <t xml:space="preserve">   Median</t>
  </si>
  <si>
    <t xml:space="preserve">   Average</t>
  </si>
  <si>
    <t>Beneficial owners</t>
  </si>
  <si>
    <t>Percentage owned by adviser and related persons</t>
  </si>
  <si>
    <t>Percentage owned by funds of funds</t>
  </si>
  <si>
    <t>Sales limited to qualified clients</t>
  </si>
  <si>
    <t>Percentage owned by non-US persons</t>
  </si>
  <si>
    <t>Clients solicited</t>
  </si>
  <si>
    <t>Percentage of adviser's clients invested in fund</t>
  </si>
  <si>
    <t>Relied on exemption under Regulation D</t>
  </si>
  <si>
    <t>Management</t>
  </si>
  <si>
    <t>Subadviser to fund</t>
  </si>
  <si>
    <t>Fund has other advisers</t>
  </si>
  <si>
    <t>Audits and auditors</t>
  </si>
  <si>
    <t>Financial statements subject to annual audit</t>
  </si>
  <si>
    <t>Prepared in accordance with US GAAP</t>
  </si>
  <si>
    <t>Financial statements distributed to investors</t>
  </si>
  <si>
    <t>Unqualified opinion</t>
  </si>
  <si>
    <t>Report not yet received</t>
  </si>
  <si>
    <t>Unqualified opinion or report not yet received</t>
  </si>
  <si>
    <t>Service providers</t>
  </si>
  <si>
    <t>Fund uses prime broker</t>
  </si>
  <si>
    <t>Fund uses custodian</t>
  </si>
  <si>
    <t>Fund uses third-party administrator</t>
  </si>
  <si>
    <t>100% of assets valued by non-related person</t>
  </si>
  <si>
    <t>0% of assets valued by non-related person</t>
  </si>
  <si>
    <t>Percentage of assets valued by non-related person</t>
  </si>
  <si>
    <t>Fund uses third-party marketer</t>
  </si>
  <si>
    <t>Data Table 5B</t>
  </si>
  <si>
    <t>Private Funds by Fund Practice and Fund Type (SEC Registered and Exempt Reporting Advisers Excluding Online Venture Capital Platform)</t>
  </si>
  <si>
    <t>Hedge funds</t>
  </si>
  <si>
    <t>Liquidity funds</t>
  </si>
  <si>
    <t>Other private funds</t>
  </si>
  <si>
    <t>Private equity funds</t>
  </si>
  <si>
    <t>Real estate funds</t>
  </si>
  <si>
    <t>Securitized asset funds</t>
  </si>
  <si>
    <t>Venture capital funds</t>
  </si>
  <si>
    <t>5B</t>
  </si>
  <si>
    <t>Number of SEC Registered and Exempt Reporting Advisers with Financial Industry Affiliations</t>
  </si>
  <si>
    <t>Adviser Type</t>
  </si>
  <si>
    <t>Financial industry affiliation</t>
  </si>
  <si>
    <t>Broker-dealer, municipal securities dealer or government securities broker or dealer</t>
  </si>
  <si>
    <t>Other investment adviser</t>
  </si>
  <si>
    <t>Registered municipal advisor</t>
  </si>
  <si>
    <t>Registered security-based swap dealer</t>
  </si>
  <si>
    <t>Major security-based swap participant</t>
  </si>
  <si>
    <t>Commodity pool operator or commodity trading advisor</t>
  </si>
  <si>
    <t>Futures commission merchant</t>
  </si>
  <si>
    <t>Banking or thrift instituion</t>
  </si>
  <si>
    <t>Trust company</t>
  </si>
  <si>
    <t>Accountant or accounting firm</t>
  </si>
  <si>
    <t>Lawyer or law firm</t>
  </si>
  <si>
    <t>Insurance company or agency</t>
  </si>
  <si>
    <t>Real estate broker or dealer</t>
  </si>
  <si>
    <t>Sponsor or syndicator of limited partnerships (excluding pooled investment vehicles)</t>
  </si>
  <si>
    <t>Data Table 6A</t>
  </si>
  <si>
    <t>Number of SEC Registered Advisers Engaging in Specified Advertising Practice</t>
  </si>
  <si>
    <t>Advertising practice</t>
  </si>
  <si>
    <t>Included performance information</t>
  </si>
  <si>
    <t>Included reference to specific investment advice</t>
  </si>
  <si>
    <t>Included testimonials</t>
  </si>
  <si>
    <t>Included endorsements</t>
  </si>
  <si>
    <t>Included third-party ratings</t>
  </si>
  <si>
    <t>Paid compensation for testimonials, endorsements or third-party ratings</t>
  </si>
  <si>
    <t>Included hypothetical performance</t>
  </si>
  <si>
    <t>Included predecessor performance</t>
  </si>
  <si>
    <t>98% of advisers answered these questions in 2022.</t>
  </si>
  <si>
    <t>Data Table 6C</t>
  </si>
  <si>
    <t>Number of SEC Registered and Exempt Reporting Advisers Engaging in Other Business Activities</t>
  </si>
  <si>
    <t>Other business activity</t>
  </si>
  <si>
    <t>Broker-dealer</t>
  </si>
  <si>
    <t>Registered representative of broker-dealer</t>
  </si>
  <si>
    <t>Real esate broker, dealer, or agent</t>
  </si>
  <si>
    <t>Insurance broker or agent</t>
  </si>
  <si>
    <t>Bank</t>
  </si>
  <si>
    <t>Other financial product salesperson</t>
  </si>
  <si>
    <t>Other business is primary business</t>
  </si>
  <si>
    <t>Sell other products or services to advisory clients</t>
  </si>
  <si>
    <t>Data Table 6D</t>
  </si>
  <si>
    <t>Custody of Client Assets by SEC Registered Advisers</t>
  </si>
  <si>
    <t>Custody information</t>
  </si>
  <si>
    <t>Number of Advisers</t>
  </si>
  <si>
    <t>Adviser has custody of client cash/bank accounts</t>
  </si>
  <si>
    <t>Adviser has custody of client securities</t>
  </si>
  <si>
    <t>Related person has custody of client cash/bank accounts</t>
  </si>
  <si>
    <t>Related person has custody of client securities</t>
  </si>
  <si>
    <t>Sends quarterly statements</t>
  </si>
  <si>
    <t>Audit of pooled vehicles</t>
  </si>
  <si>
    <t>Annual surprise exam</t>
  </si>
  <si>
    <t>Internal control report</t>
  </si>
  <si>
    <t>Acts as qualified custodian</t>
  </si>
  <si>
    <t>Related person acts as qualified custodian</t>
  </si>
  <si>
    <t>Client assets in custody of adviser</t>
  </si>
  <si>
    <t>Client assets in custody of related person</t>
  </si>
  <si>
    <t>ADV questions on custody are prone to misinterpretation. Data should used only as a broad measure of trends.</t>
  </si>
  <si>
    <t>Data in Chart 6A does not sum to data in this table. Data in Chart 6A tabulates "yes" responses to any of the first four items.</t>
  </si>
  <si>
    <t>6A</t>
  </si>
  <si>
    <t>6B</t>
  </si>
  <si>
    <t>6C</t>
  </si>
  <si>
    <t>6D</t>
  </si>
  <si>
    <r>
      <t>Data Table 6</t>
    </r>
    <r>
      <rPr>
        <sz val="10"/>
        <rFont val="Calibri"/>
        <family val="2"/>
      </rPr>
      <t>B</t>
    </r>
  </si>
  <si>
    <t>Data Table 3B</t>
  </si>
  <si>
    <t>Investment Advisers by State, 2023</t>
  </si>
  <si>
    <t>State</t>
  </si>
  <si>
    <t>Number of Non-Clerical Employees</t>
  </si>
  <si>
    <t>Number of Asset Management Clients</t>
  </si>
  <si>
    <t>Assets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</si>
  <si>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</si>
  <si>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</si>
  <si>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</si>
  <si>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</si>
  <si>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</si>
  <si>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</si>
  <si>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</si>
  <si>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</si>
  <si>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</si>
  <si>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</si>
  <si>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</si>
  <si>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</si>
  <si>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</si>
  <si>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</si>
  <si>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</si>
  <si>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</si>
  <si>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</si>
  <si>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</si>
  <si>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</si>
  <si>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</si>
  <si>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</si>
  <si>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</si>
  <si>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</si>
  <si>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</si>
  <si>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</si>
  <si>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</si>
  <si>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</si>
  <si>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</si>
  <si>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</si>
  <si>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</si>
  <si>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</si>
  <si>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</si>
  <si>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</si>
  <si>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</si>
  <si>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</si>
  <si>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</si>
  <si>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</si>
  <si>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</si>
  <si>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</si>
  <si>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</si>
  <si>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</si>
  <si>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</si>
  <si>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</si>
  <si>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</si>
  <si>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</si>
  <si>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</si>
  <si>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</si>
  <si>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Vermont</t>
  </si>
  <si>
    <t>Washington</t>
  </si>
  <si>
    <t>Wisconsin</t>
  </si>
  <si>
    <t>West Virginia</t>
  </si>
  <si>
    <t>Wyoming</t>
  </si>
  <si>
    <t>SEC registered, SEC exempt reporting, state registered, and state exempt reporting advisers</t>
  </si>
  <si>
    <t>Excludes advisers with restricted/limited status</t>
  </si>
  <si>
    <t>Number of advisers by address, except state advisers by state(s) of registration</t>
  </si>
  <si>
    <t>Other data by address, except advisers registered in a single state by state of registration</t>
  </si>
  <si>
    <t>Employees not available for exempt reporting advisers</t>
  </si>
  <si>
    <t>For SEC exempt reporting advisers, clients are number of funds managed and assets are gross fund assets</t>
  </si>
  <si>
    <t>Investment Advisers by State</t>
  </si>
  <si>
    <r>
      <t>© Investment Adviser Association and COMPLY</t>
    </r>
    <r>
      <rPr>
        <vertAlign val="superscript"/>
        <sz val="8"/>
        <rFont val="Calibri"/>
        <family val="2"/>
      </rPr>
      <t>TM</t>
    </r>
    <r>
      <rPr>
        <sz val="8"/>
        <rFont val="Calibri"/>
        <family val="2"/>
      </rPr>
      <t>. All rights reserved.</t>
    </r>
  </si>
  <si>
    <t>Data Table 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</si>
</sst>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(&quot;$&quot;* #,##0_);_(&quot;$&quot;* \(#,##0\);_(&quot;$&quot;* &quot;-&quot;??_);_(@_)"/>
  </numFmts>
  <fonts count="18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  <font>
      <b/>
      <sz val="10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b/>
      <sz val="10"/>
      <color theme="0"/>
      <name val="Calibri"/>
      <family val="2"/>
    </font>
    <font>
      <sz val="11"/>
      <name val="Calibri"/>
      <family val="2"/>
    </font>
    <font>
      <sz val="11"/>
      <color theme="1"/>
      <name val="Aptos Narrow"/>
      <family val="2"/>
      <scheme val="minor"/>
    </font>
    <font>
      <sz val="10"/>
      <color theme="0"/>
      <name val="Calibri"/>
      <family val="2"/>
    </font>
    <font>
      <i/>
      <sz val="10"/>
      <name val="Calibri"/>
      <family val="2"/>
    </font>
    <font>
      <i/>
      <sz val="10"/>
      <color theme="1"/>
      <name val="Calibri"/>
      <family val="2"/>
    </font>
    <font>
      <sz val="11"/>
      <color theme="0"/>
      <name val="Calibri"/>
      <family val="2"/>
    </font>
    <font>
      <vertAlign val="superscript"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0B2BC"/>
        <bgColor indexed="64"/>
      </patternFill>
    </fill>
    <fill>
      <patternFill patternType="solid">
        <fgColor rgb="FF449AA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2" applyFont="1"/>
    <xf numFmtId="0" fontId="3" fillId="0" borderId="0" xfId="2" applyFont="1"/>
    <xf numFmtId="0" fontId="1" fillId="0" borderId="0" xfId="2"/>
    <xf numFmtId="0" fontId="1" fillId="0" borderId="0" xfId="2" applyAlignment="1">
      <alignment horizontal="center"/>
    </xf>
    <xf numFmtId="164" fontId="5" fillId="0" borderId="0" xfId="1" applyNumberFormat="1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2" applyFont="1"/>
    <xf numFmtId="0" fontId="1" fillId="0" borderId="0" xfId="2" applyAlignment="1">
      <alignment horizontal="center" vertical="center"/>
    </xf>
    <xf numFmtId="165" fontId="1" fillId="0" borderId="0" xfId="3" applyNumberFormat="1" applyFont="1"/>
    <xf numFmtId="165" fontId="1" fillId="0" borderId="0" xfId="3" applyNumberFormat="1" applyFont="1" applyBorder="1" applyAlignment="1">
      <alignment vertical="center" wrapText="1"/>
    </xf>
    <xf numFmtId="0" fontId="1" fillId="0" borderId="0" xfId="2" applyAlignment="1">
      <alignment horizontal="left"/>
    </xf>
    <xf numFmtId="0" fontId="1" fillId="0" borderId="0" xfId="2" applyAlignment="1">
      <alignment horizontal="center" vertical="center" wrapText="1"/>
    </xf>
    <xf numFmtId="165" fontId="5" fillId="0" borderId="0" xfId="3" applyNumberFormat="1" applyFont="1"/>
    <xf numFmtId="0" fontId="1" fillId="0" borderId="0" xfId="2" applyAlignment="1">
      <alignment horizontal="center" wrapText="1"/>
    </xf>
    <xf numFmtId="166" fontId="1" fillId="0" borderId="0" xfId="2" applyNumberFormat="1"/>
    <xf numFmtId="166" fontId="5" fillId="0" borderId="0" xfId="3" applyNumberFormat="1" applyFont="1"/>
    <xf numFmtId="0" fontId="10" fillId="2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165" fontId="1" fillId="0" borderId="0" xfId="3" applyNumberFormat="1" applyFont="1" applyBorder="1" applyAlignment="1">
      <alignment horizontal="left" vertical="center" wrapText="1"/>
    </xf>
    <xf numFmtId="0" fontId="1" fillId="0" borderId="2" xfId="2" applyBorder="1" applyAlignment="1">
      <alignment horizontal="center"/>
    </xf>
    <xf numFmtId="165" fontId="1" fillId="0" borderId="2" xfId="3" applyNumberFormat="1" applyFont="1" applyBorder="1" applyAlignment="1">
      <alignment horizontal="left" vertical="center" wrapText="1"/>
    </xf>
    <xf numFmtId="165" fontId="1" fillId="0" borderId="2" xfId="2" applyNumberFormat="1" applyBorder="1" applyAlignment="1">
      <alignment vertical="center" wrapText="1"/>
    </xf>
    <xf numFmtId="165" fontId="1" fillId="0" borderId="0" xfId="2" applyNumberFormat="1" applyAlignment="1">
      <alignment vertical="center" wrapText="1"/>
    </xf>
    <xf numFmtId="0" fontId="1" fillId="0" borderId="0" xfId="2" applyAlignment="1">
      <alignment vertical="center"/>
    </xf>
    <xf numFmtId="0" fontId="1" fillId="0" borderId="2" xfId="2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165" fontId="5" fillId="0" borderId="0" xfId="4" applyNumberFormat="1" applyFont="1"/>
    <xf numFmtId="0" fontId="10" fillId="2" borderId="0" xfId="2" applyFont="1" applyFill="1" applyAlignment="1">
      <alignment horizontal="center" vertical="center"/>
    </xf>
    <xf numFmtId="0" fontId="10" fillId="2" borderId="1" xfId="2" applyFont="1" applyFill="1" applyBorder="1" applyAlignment="1">
      <alignment horizontal="left" vertical="center" wrapText="1"/>
    </xf>
    <xf numFmtId="0" fontId="10" fillId="2" borderId="0" xfId="2" applyFont="1" applyFill="1" applyAlignment="1">
      <alignment horizontal="center" vertical="center" wrapText="1"/>
    </xf>
    <xf numFmtId="166" fontId="5" fillId="0" borderId="0" xfId="5" applyNumberFormat="1" applyFont="1"/>
    <xf numFmtId="0" fontId="1" fillId="0" borderId="0" xfId="2" applyAlignment="1">
      <alignment vertical="center" wrapText="1"/>
    </xf>
    <xf numFmtId="165" fontId="5" fillId="0" borderId="0" xfId="5" applyNumberFormat="1" applyFont="1" applyAlignment="1">
      <alignment vertical="center"/>
    </xf>
    <xf numFmtId="0" fontId="10" fillId="2" borderId="0" xfId="2" applyFont="1" applyFill="1" applyAlignment="1">
      <alignment vertical="center"/>
    </xf>
    <xf numFmtId="0" fontId="10" fillId="3" borderId="0" xfId="2" applyFont="1" applyFill="1" applyAlignment="1">
      <alignment horizontal="center" vertical="center" wrapText="1"/>
    </xf>
    <xf numFmtId="165" fontId="5" fillId="0" borderId="0" xfId="3" applyNumberFormat="1" applyFont="1" applyAlignment="1">
      <alignment vertical="center" wrapText="1"/>
    </xf>
    <xf numFmtId="165" fontId="5" fillId="0" borderId="0" xfId="3" applyNumberFormat="1" applyFont="1" applyAlignment="1">
      <alignment vertical="center"/>
    </xf>
    <xf numFmtId="0" fontId="10" fillId="3" borderId="0" xfId="2" applyFont="1" applyFill="1" applyAlignment="1">
      <alignment horizontal="left" vertical="center"/>
    </xf>
    <xf numFmtId="0" fontId="10" fillId="3" borderId="0" xfId="2" applyFont="1" applyFill="1" applyAlignment="1">
      <alignment horizontal="right" vertical="center"/>
    </xf>
    <xf numFmtId="0" fontId="13" fillId="2" borderId="0" xfId="2" applyFont="1" applyFill="1" applyAlignment="1">
      <alignment horizontal="center" vertical="center" wrapText="1"/>
    </xf>
    <xf numFmtId="165" fontId="10" fillId="2" borderId="0" xfId="3" applyNumberFormat="1" applyFont="1" applyFill="1" applyBorder="1" applyAlignment="1">
      <alignment horizontal="center" vertical="center" wrapText="1"/>
    </xf>
    <xf numFmtId="0" fontId="1" fillId="0" borderId="0" xfId="3" applyNumberFormat="1" applyFont="1" applyFill="1" applyBorder="1" applyAlignment="1">
      <alignment horizontal="center" vertical="center" wrapText="1"/>
    </xf>
    <xf numFmtId="41" fontId="1" fillId="0" borderId="0" xfId="8" applyFont="1"/>
    <xf numFmtId="0" fontId="13" fillId="2" borderId="0" xfId="2" applyFont="1" applyFill="1" applyAlignment="1">
      <alignment vertical="center"/>
    </xf>
    <xf numFmtId="0" fontId="1" fillId="0" borderId="0" xfId="2" applyAlignment="1">
      <alignment wrapText="1"/>
    </xf>
    <xf numFmtId="41" fontId="5" fillId="0" borderId="0" xfId="8" applyFont="1" applyAlignment="1">
      <alignment vertical="center"/>
    </xf>
    <xf numFmtId="0" fontId="13" fillId="2" borderId="0" xfId="2" applyFont="1" applyFill="1" applyAlignment="1">
      <alignment horizontal="center" vertical="center"/>
    </xf>
    <xf numFmtId="0" fontId="1" fillId="0" borderId="0" xfId="2" quotePrefix="1" applyAlignment="1">
      <alignment horizontal="center"/>
    </xf>
    <xf numFmtId="165" fontId="7" fillId="0" borderId="0" xfId="6" applyNumberFormat="1" applyFont="1" applyFill="1"/>
    <xf numFmtId="0" fontId="10" fillId="2" borderId="1" xfId="2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3" fillId="4" borderId="0" xfId="0" applyFont="1" applyFill="1" applyAlignment="1">
      <alignment vertical="top"/>
    </xf>
    <xf numFmtId="165" fontId="7" fillId="4" borderId="0" xfId="6" applyNumberFormat="1" applyFont="1" applyFill="1"/>
    <xf numFmtId="167" fontId="7" fillId="0" borderId="0" xfId="7" applyNumberFormat="1" applyFont="1" applyFill="1"/>
    <xf numFmtId="0" fontId="3" fillId="0" borderId="0" xfId="0" applyFont="1" applyAlignment="1">
      <alignment vertical="top"/>
    </xf>
    <xf numFmtId="0" fontId="14" fillId="0" borderId="0" xfId="0" applyFont="1" applyAlignment="1">
      <alignment vertical="top"/>
    </xf>
    <xf numFmtId="165" fontId="15" fillId="0" borderId="0" xfId="6" applyNumberFormat="1" applyFont="1" applyFill="1"/>
    <xf numFmtId="0" fontId="15" fillId="0" borderId="0" xfId="0" applyFont="1"/>
    <xf numFmtId="9" fontId="7" fillId="0" borderId="0" xfId="0" quotePrefix="1" applyNumberFormat="1" applyFont="1" applyAlignment="1">
      <alignment vertical="top"/>
    </xf>
    <xf numFmtId="0" fontId="7" fillId="0" borderId="0" xfId="0" quotePrefix="1" applyFont="1" applyAlignment="1">
      <alignment vertical="top"/>
    </xf>
    <xf numFmtId="0" fontId="7" fillId="0" borderId="2" xfId="0" applyFont="1" applyBorder="1" applyAlignment="1">
      <alignment vertical="top"/>
    </xf>
    <xf numFmtId="167" fontId="7" fillId="0" borderId="2" xfId="7" applyNumberFormat="1" applyFont="1" applyFill="1" applyBorder="1"/>
    <xf numFmtId="165" fontId="7" fillId="0" borderId="0" xfId="6" applyNumberFormat="1" applyFont="1"/>
    <xf numFmtId="167" fontId="7" fillId="0" borderId="0" xfId="7" applyNumberFormat="1" applyFont="1"/>
    <xf numFmtId="165" fontId="15" fillId="0" borderId="0" xfId="6" applyNumberFormat="1" applyFont="1"/>
    <xf numFmtId="167" fontId="7" fillId="0" borderId="2" xfId="7" applyNumberFormat="1" applyFont="1" applyBorder="1"/>
    <xf numFmtId="0" fontId="7" fillId="0" borderId="0" xfId="0" applyFont="1" applyAlignment="1">
      <alignment vertical="top" wrapText="1"/>
    </xf>
    <xf numFmtId="0" fontId="3" fillId="0" borderId="0" xfId="2" applyFont="1" applyAlignment="1">
      <alignment vertical="center" wrapText="1"/>
    </xf>
    <xf numFmtId="3" fontId="1" fillId="0" borderId="0" xfId="2" applyNumberFormat="1" applyAlignment="1">
      <alignment vertical="center"/>
    </xf>
    <xf numFmtId="0" fontId="1" fillId="0" borderId="2" xfId="2" applyBorder="1" applyAlignment="1">
      <alignment vertical="center" wrapText="1"/>
    </xf>
    <xf numFmtId="165" fontId="5" fillId="0" borderId="2" xfId="3" applyNumberFormat="1" applyFont="1" applyBorder="1" applyAlignment="1">
      <alignment vertical="center"/>
    </xf>
    <xf numFmtId="3" fontId="1" fillId="0" borderId="2" xfId="2" applyNumberFormat="1" applyBorder="1" applyAlignment="1">
      <alignment vertical="center"/>
    </xf>
    <xf numFmtId="0" fontId="1" fillId="0" borderId="0" xfId="2" applyAlignment="1">
      <alignment vertical="top" wrapText="1"/>
    </xf>
    <xf numFmtId="165" fontId="5" fillId="0" borderId="0" xfId="3" applyNumberFormat="1" applyFont="1" applyAlignment="1">
      <alignment vertical="top"/>
    </xf>
    <xf numFmtId="0" fontId="1" fillId="0" borderId="2" xfId="2" applyBorder="1" applyAlignment="1">
      <alignment vertical="center"/>
    </xf>
    <xf numFmtId="0" fontId="10" fillId="2" borderId="0" xfId="2" applyFont="1" applyFill="1" applyAlignment="1">
      <alignment horizontal="left" vertical="center"/>
    </xf>
    <xf numFmtId="0" fontId="10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11" fillId="0" borderId="0" xfId="2" applyFont="1" applyAlignment="1">
      <alignment horizontal="center" vertical="center" wrapText="1"/>
    </xf>
    <xf numFmtId="168" fontId="5" fillId="0" borderId="0" xfId="9" applyNumberFormat="1" applyFont="1"/>
    <xf numFmtId="0" fontId="16" fillId="2" borderId="0" xfId="2" applyFont="1" applyFill="1" applyAlignment="1">
      <alignment horizontal="center" vertical="center"/>
    </xf>
    <xf numFmtId="165" fontId="16" fillId="2" borderId="0" xfId="3" applyNumberFormat="1" applyFont="1" applyFill="1" applyAlignment="1">
      <alignment horizontal="center" vertical="center" wrapText="1"/>
    </xf>
    <xf numFmtId="168" fontId="16" fillId="2" borderId="0" xfId="9" applyNumberFormat="1" applyFont="1" applyFill="1" applyAlignment="1">
      <alignment horizontal="center" vertical="center"/>
    </xf>
    <xf numFmtId="0" fontId="10" fillId="2" borderId="1" xfId="2" applyFont="1" applyFill="1" applyBorder="1" applyAlignment="1">
      <alignment horizontal="left" vertical="center"/>
    </xf>
    <xf numFmtId="0" fontId="1" fillId="0" borderId="0" xfId="2"/>
    <xf numFmtId="0" fontId="6" fillId="0" borderId="0" xfId="2" quotePrefix="1" applyFont="1"/>
    <xf numFmtId="0" fontId="6" fillId="0" borderId="0" xfId="2" applyFont="1"/>
    <xf numFmtId="0" fontId="3" fillId="0" borderId="0" xfId="2" applyFont="1"/>
    <xf numFmtId="0" fontId="4" fillId="0" borderId="0" xfId="2" applyFont="1" applyAlignment="1">
      <alignment vertical="center" wrapText="1"/>
    </xf>
    <xf numFmtId="0" fontId="1" fillId="0" borderId="0" xfId="2" applyAlignment="1">
      <alignment horizontal="left"/>
    </xf>
    <xf numFmtId="0" fontId="4" fillId="0" borderId="0" xfId="2" applyFont="1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6" fillId="0" borderId="0" xfId="2" quotePrefix="1" applyFont="1" applyAlignment="1">
      <alignment horizontal="left"/>
    </xf>
    <xf numFmtId="0" fontId="11" fillId="0" borderId="0" xfId="2" applyFont="1" applyAlignment="1">
      <alignment horizontal="left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wrapText="1"/>
    </xf>
  </cellXfs>
  <cellStyles count="10">
    <cellStyle name="Comma" xfId="6" builtinId="3"/>
    <cellStyle name="Comma [0] 2" xfId="8" xr:uid="{3ECBF074-DB2E-40F2-BBC3-532202C46701}"/>
    <cellStyle name="Comma 2" xfId="4" xr:uid="{7A7FDF45-1CC6-4A45-BFD4-DFAD04F856C3}"/>
    <cellStyle name="Comma 2 2" xfId="3" xr:uid="{47646B2A-6D4C-4E87-8955-A4DDBC220C54}"/>
    <cellStyle name="Comma 5" xfId="5" xr:uid="{73EDB5D9-D58D-4E41-B17A-B75A8F1C2754}"/>
    <cellStyle name="Currency" xfId="1" builtinId="4"/>
    <cellStyle name="Currency 2" xfId="9" xr:uid="{83A9F0F9-2E31-4DDB-A4F9-0FA7376DA5ED}"/>
    <cellStyle name="Normal" xfId="0" builtinId="0"/>
    <cellStyle name="Normal 2 2" xfId="2" xr:uid="{79D90A18-5F88-4D68-9766-F6329D9CC59D}"/>
    <cellStyle name="Percent" xfId="7" builtinId="5"/>
  </cellStyles>
  <dxfs count="213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50B2BC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50B2BC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50B2BC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50B2BC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50B2BC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50B2BC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8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50B2BC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449AA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449AA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6" formatCode="_(* #,##0.0_);_(* \(#,##0.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449AA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50B2BC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50B2BC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_(&quot;$&quot;* #,##0.0_);_(&quot;$&quot;* \(#,##0.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_(&quot;$&quot;* #,##0.0_);_(&quot;$&quot;* \(#,##0.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_(&quot;$&quot;* #,##0.0_);_(&quot;$&quot;* \(#,##0.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_(&quot;$&quot;* #,##0.0_);_(&quot;$&quot;* \(#,##0.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_(&quot;$&quot;* #,##0.0_);_(&quot;$&quot;* \(#,##0.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_(&quot;$&quot;* #,##0.0_);_(&quot;$&quot;* \(#,##0.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_(&quot;$&quot;* #,##0.0_);_(&quot;$&quot;* \(#,##0.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_(&quot;$&quot;* #,##0.0_);_(&quot;$&quot;* \(#,##0.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50B2BC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50B2BC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rgb="FF50B2BC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_(&quot;$&quot;* #,##0.0_);_(&quot;$&quot;* \(#,##0.0\);_(&quot;$&quot;* &quot;-&quot;??_);_(@_)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numFmt numFmtId="164" formatCode="_(&quot;$&quot;* #,##0.0_);_(&quot;$&quot;* \(#,##0.0\);_(&quot;$&quot;* &quot;-&quot;??_);_(@_)"/>
    </dxf>
    <dxf>
      <font>
        <strike val="0"/>
        <outline val="0"/>
        <shadow val="0"/>
        <u val="none"/>
        <vertAlign val="baseline"/>
        <color theme="1"/>
        <name val="Calibri"/>
        <family val="2"/>
        <scheme val="none"/>
      </font>
      <numFmt numFmtId="164" formatCode="_(&quot;$&quot;* #,##0.0_);_(&quot;$&quot;* \(#,##0.0\);_(&quot;$&quot;* &quot;-&quot;??_);_(@_)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bgColor rgb="FF50B2BC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AC1382-1C36-4D22-BC6C-C9702467EF98}" name="Table1" displayName="Table1" ref="A5:D29" totalsRowShown="0" headerRowDxfId="212" dataDxfId="211">
  <autoFilter ref="A5:D29" xr:uid="{6BDD7006-9029-42EB-9970-320BE27BF392}"/>
  <tableColumns count="4">
    <tableColumn id="1" xr3:uid="{927F7540-E91C-4626-AC9A-B851EEE02540}" name="Year" dataDxfId="210"/>
    <tableColumn id="2" xr3:uid="{58FC7CE4-9407-4F47-BE51-AFC7E4D6EC40}" name="Non-discretionary" dataDxfId="209" dataCellStyle="Currency"/>
    <tableColumn id="3" xr3:uid="{ABCF2770-5466-4EB4-B9EF-E243193994B1}" name="Discretionary" dataDxfId="208" dataCellStyle="Currency"/>
    <tableColumn id="4" xr3:uid="{B89FFF19-87A4-4C57-889F-0727DA8CE345}" name="Total" dataDxfId="207" dataCellStyle="Currency"/>
  </tableColumns>
  <tableStyleInfo name="TableStyleMedium1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8CFF277-5ABB-489E-BA00-D9204F793458}" name="Table5782" displayName="Table5782" ref="A4:E56" totalsRowShown="0" headerRowDxfId="90" dataDxfId="89">
  <autoFilter ref="A4:E56" xr:uid="{4C578468-759C-4C90-AE17-EEB58C9A275A}"/>
  <sortState xmlns:xlrd2="http://schemas.microsoft.com/office/spreadsheetml/2017/richdata2" ref="A5:E56">
    <sortCondition ref="A4:A56"/>
  </sortState>
  <tableColumns count="5">
    <tableColumn id="1" xr3:uid="{EF3A76D7-3D83-4FB3-953F-CD5E55D9EF1B}" name="State" dataDxfId="88"/>
    <tableColumn id="3" xr3:uid="{412119BF-A17B-45FA-A75E-7BC3229513EC}" name="Number of Advisers" dataDxfId="87" dataCellStyle="Comma 2"/>
    <tableColumn id="4" xr3:uid="{8A17E206-B78E-4008-8C07-04A6FCB14360}" name="Number of Non-Clerical Employees" dataDxfId="86" dataCellStyle="Comma 2"/>
    <tableColumn id="5" xr3:uid="{5FA8E4AC-BF65-4446-8FCE-6722ECEE2AAA}" name="Number of Asset Management Clients" dataDxfId="85" dataCellStyle="Comma 2"/>
    <tableColumn id="18" xr3:uid="{8A1F0CD7-EB2A-461D-BF59-7B9F4D8389AE}" name="Assets" dataDxfId="84"/>
  </tableColumns>
  <tableStyleInfo name="TableStyleMedium1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68C0D76-3B9C-4399-94DB-BF706B0A0369}" name="Table4" displayName="Table4" ref="A4:H28" totalsRowShown="0" headerRowDxfId="83" dataDxfId="82" headerRowCellStyle="Normal 2 2">
  <autoFilter ref="A4:H28" xr:uid="{0AA75DD0-7344-4304-A0D1-5672020B1DDF}"/>
  <tableColumns count="8">
    <tableColumn id="1" xr3:uid="{95DDC245-79F3-40F9-9F5D-960F1B077EFF}" name="Year" dataDxfId="81" dataCellStyle="Comma"/>
    <tableColumn id="2" xr3:uid="{DDA4BE50-1BBC-4EE0-80F4-6E327AB3E2E4}" name="% of AUM" dataDxfId="80" dataCellStyle="Comma"/>
    <tableColumn id="3" xr3:uid="{0ACF2BCB-96D0-4258-B014-91932293A2DE}" name="Hourly charges" dataDxfId="79" dataCellStyle="Comma"/>
    <tableColumn id="4" xr3:uid="{10D27B2C-DE6C-41A0-A0A8-BD9797B22E0F}" name="Subscription fees" dataDxfId="78" dataCellStyle="Comma"/>
    <tableColumn id="5" xr3:uid="{E5749A01-C26D-408C-A47A-51C7E7EF8C1D}" name="Fixed fees" dataDxfId="77" dataCellStyle="Comma"/>
    <tableColumn id="6" xr3:uid="{94046463-CEFB-4623-9A96-02A7216EE3F7}" name="Commissions" dataDxfId="76" dataCellStyle="Comma"/>
    <tableColumn id="7" xr3:uid="{3026EB88-975F-4DF7-905D-0EF749D11A69}" name="Performance fees" dataDxfId="75" dataCellStyle="Comma"/>
    <tableColumn id="8" xr3:uid="{0E107EFF-9425-460E-8AD0-89F21944F76B}" name="Other" dataDxfId="74" dataCellStyle="Comma"/>
  </tableColumns>
  <tableStyleInfo name="TableStyleMedium1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1E19426-FCA4-4CB7-9DEB-C24F89BCB167}" name="Table112" displayName="Table112" ref="A4:N18" totalsRowShown="0" headerRowDxfId="73" dataDxfId="72" dataCellStyle="Comma">
  <autoFilter ref="A4:N18" xr:uid="{B85E9551-8458-4E40-AF2C-087C8565B25C}"/>
  <tableColumns count="14">
    <tableColumn id="1" xr3:uid="{10649BDC-CC8F-4989-8275-DE6FFF2840EC}" name="Client-related transaction" dataDxfId="71"/>
    <tableColumn id="2" xr3:uid="{53307F78-ECEE-40B5-B4EA-ACCCA8B56643}" name="2011" dataDxfId="70" dataCellStyle="Comma"/>
    <tableColumn id="3" xr3:uid="{FBD212C3-2BE6-4BF1-97D0-276B5CD88E78}" name="2012" dataDxfId="69" dataCellStyle="Comma"/>
    <tableColumn id="4" xr3:uid="{94128B29-19F1-4F55-A93B-6E7A4846213D}" name="2013" dataDxfId="68" dataCellStyle="Comma"/>
    <tableColumn id="5" xr3:uid="{744C9699-DE0C-4F1E-8D64-1C6383BB822C}" name="2014" dataDxfId="67" dataCellStyle="Comma"/>
    <tableColumn id="6" xr3:uid="{FE77459D-7368-48B4-A8CE-A5C588673D7A}" name="2015" dataDxfId="66" dataCellStyle="Comma"/>
    <tableColumn id="7" xr3:uid="{A9B14489-605E-498A-94F9-4B17780EA285}" name="2016" dataDxfId="65" dataCellStyle="Comma"/>
    <tableColumn id="8" xr3:uid="{F86EB327-07C2-48B8-8756-BDA7D331724C}" name="2017" dataDxfId="64" dataCellStyle="Comma"/>
    <tableColumn id="9" xr3:uid="{13195397-293D-438F-902B-BB780A61E507}" name="2018" dataDxfId="63" dataCellStyle="Comma"/>
    <tableColumn id="10" xr3:uid="{64F335CF-B193-4699-940C-CEB301529C59}" name="2019" dataDxfId="62" dataCellStyle="Comma"/>
    <tableColumn id="12" xr3:uid="{15FA9218-84F1-4ED8-822C-95BD7EF5305D}" name="2020" dataDxfId="61" dataCellStyle="Comma"/>
    <tableColumn id="13" xr3:uid="{F08851BC-6E24-4667-B083-C4CA5E143D63}" name="2021" dataDxfId="60" dataCellStyle="Comma 2"/>
    <tableColumn id="14" xr3:uid="{6068D5C8-A52F-46D6-A553-BA827F00E0A6}" name="2022" dataDxfId="59" dataCellStyle="Comma 2"/>
    <tableColumn id="11" xr3:uid="{6EC0ACD3-8F3D-4A7D-9B91-F185B19838FC}" name="2023" dataDxfId="58" dataCellStyle="Comma 2"/>
  </tableColumns>
  <tableStyleInfo name="TableStyleMedium1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C9AFCC9-85D0-444F-BC4E-6E8FB9CF5AD8}" name="Table3" displayName="Table3" ref="A4:O36" totalsRowShown="0" headerRowDxfId="57" dataDxfId="56">
  <autoFilter ref="A4:O36" xr:uid="{5782EC9E-8611-4432-9EE5-E40FFA05574B}"/>
  <tableColumns count="15">
    <tableColumn id="1" xr3:uid="{AB6A8EEC-E1AF-4838-886D-105F3A831A30}" name="Adviser Type" dataDxfId="55"/>
    <tableColumn id="15" xr3:uid="{2734135B-05D0-4846-A649-0E6051A1AB0C}" name="Financial industry affiliation" dataDxfId="54"/>
    <tableColumn id="11" xr3:uid="{2E448A6E-6CDF-4D65-BFCE-A905E37B0945}" name="2011" dataDxfId="53" dataCellStyle="Comma"/>
    <tableColumn id="2" xr3:uid="{4FE23A9D-42DC-4E49-9956-235F5B149756}" name="2012" dataDxfId="52" dataCellStyle="Comma"/>
    <tableColumn id="3" xr3:uid="{3D3A6D6B-6660-40AB-A5DC-2FA2F032E985}" name="2013" dataDxfId="51"/>
    <tableColumn id="4" xr3:uid="{817073B0-3803-4B02-BBE5-8DB11E0A7FF1}" name="2014" dataDxfId="50"/>
    <tableColumn id="5" xr3:uid="{007C6670-B069-423D-B9A8-49ED247EAEAE}" name="2015" dataDxfId="49"/>
    <tableColumn id="6" xr3:uid="{68A572BC-3D39-4D44-A693-576E6B497AE5}" name="2016" dataDxfId="48"/>
    <tableColumn id="7" xr3:uid="{BBB423A4-710A-4393-BE7E-64C5C583E381}" name="2017" dataDxfId="47"/>
    <tableColumn id="8" xr3:uid="{93E64BE8-E31A-46C7-A0E0-F91521E92DBE}" name="2018" dataDxfId="46"/>
    <tableColumn id="9" xr3:uid="{07C57383-9D3B-41C3-8931-2C4E7F819F2B}" name="2019" dataDxfId="45"/>
    <tableColumn id="12" xr3:uid="{47E22091-870E-4E82-B941-8E7856CEB20A}" name="2020" dataDxfId="44"/>
    <tableColumn id="13" xr3:uid="{F1D89BD4-5947-4C4B-8ED6-1F982567E133}" name="2021" dataDxfId="43"/>
    <tableColumn id="14" xr3:uid="{B575A506-D7D8-41CC-8E09-949A16B2050B}" name="2022" dataDxfId="42"/>
    <tableColumn id="10" xr3:uid="{693CFA33-0617-4226-8F67-6DCAB18B303E}" name="2023" dataDxfId="41" dataCellStyle="Comma"/>
  </tableColumns>
  <tableStyleInfo name="TableStyleMedium1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71A1FF0-4CA3-4498-A1ED-B962EBAED154}" name="Table35" displayName="Table35" ref="A4:C12" totalsRowShown="0" headerRowDxfId="40" dataDxfId="39">
  <autoFilter ref="A4:C12" xr:uid="{5782EC9E-8611-4432-9EE5-E40FFA05574B}"/>
  <tableColumns count="3">
    <tableColumn id="1" xr3:uid="{BEF6BAAC-B012-4BC1-829E-3D69463BCF52}" name="Advertising practice" dataDxfId="38"/>
    <tableColumn id="2" xr3:uid="{FE516FE6-3B0C-4AE1-89F5-2A14624F3A88}" name="2022" dataDxfId="37"/>
    <tableColumn id="10" xr3:uid="{FF2EBADB-885A-407C-9734-5004E21D794C}" name="2023" dataDxfId="36"/>
  </tableColumns>
  <tableStyleInfo name="TableStyleMedium1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7A55099-F4D0-4E50-99B5-2778A979ECC7}" name="Table215" displayName="Table215" ref="A4:O38" totalsRowShown="0" headerRowDxfId="35" dataDxfId="34" dataCellStyle="Comma">
  <autoFilter ref="A4:O38" xr:uid="{5468446A-EF39-46B2-950C-FCD01AC8581B}"/>
  <tableColumns count="15">
    <tableColumn id="1" xr3:uid="{8EE528FA-C92B-4103-B4D5-56A6A2561098}" name="Adviser type" dataDxfId="33"/>
    <tableColumn id="15" xr3:uid="{334A5DB1-0596-4692-ADD9-E614616AA661}" name="Other business activity" dataDxfId="32"/>
    <tableColumn id="11" xr3:uid="{71F85747-B610-4346-8789-A1AB73C1E06E}" name="2011" dataDxfId="31" dataCellStyle="Comma"/>
    <tableColumn id="2" xr3:uid="{7F630C26-A35F-4555-8DA9-8CDEAC0F5A18}" name="2012" dataDxfId="30" dataCellStyle="Comma"/>
    <tableColumn id="3" xr3:uid="{87E63536-F949-44F3-AE91-22FD44ED7DBD}" name="2013" dataDxfId="29" dataCellStyle="Comma"/>
    <tableColumn id="4" xr3:uid="{EB11628A-F545-483A-B871-9A46D039C9EF}" name="2014" dataDxfId="28" dataCellStyle="Comma"/>
    <tableColumn id="5" xr3:uid="{671C79A2-A77F-4BD6-8489-9AB1301C7ADF}" name="2015" dataDxfId="27" dataCellStyle="Comma"/>
    <tableColumn id="6" xr3:uid="{816FCBAB-B1E4-452F-B931-641F89E6427C}" name="2016" dataDxfId="26" dataCellStyle="Comma"/>
    <tableColumn id="7" xr3:uid="{D04D8132-6EE9-4234-AB16-02749D1DB695}" name="2017" dataDxfId="25" dataCellStyle="Comma"/>
    <tableColumn id="8" xr3:uid="{28F119C1-5CC1-454A-A4F0-EFC6F5425F85}" name="2018" dataDxfId="24" dataCellStyle="Comma"/>
    <tableColumn id="9" xr3:uid="{8391CFBC-395E-492E-AD54-EBD81183E48C}" name="2019" dataDxfId="23" dataCellStyle="Comma"/>
    <tableColumn id="12" xr3:uid="{18BEE0FA-BEA1-4E7D-A80A-436A6792B95B}" name="2020" dataDxfId="22" dataCellStyle="Comma"/>
    <tableColumn id="13" xr3:uid="{957FDD04-6B38-4978-B7EB-1AB012E98CB8}" name="2021" dataDxfId="21" dataCellStyle="Comma"/>
    <tableColumn id="14" xr3:uid="{6F89771C-DFF4-496E-8A3F-0F8A2D9015AF}" name="2022" dataDxfId="20" dataCellStyle="Comma"/>
    <tableColumn id="10" xr3:uid="{91921063-565C-4456-B984-068D84D1D81B}" name="2023" dataDxfId="19" dataCellStyle="Comma"/>
  </tableColumns>
  <tableStyleInfo name="TableStyleMedium1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847472B-39ED-4B4B-AED7-AC36733192E2}" name="Table116" displayName="Table116" ref="A4:N19" totalsRowShown="0" headerRowDxfId="18" dataDxfId="17">
  <autoFilter ref="A4:N19" xr:uid="{DB71844B-05CC-48E9-8A7F-7C78B16F7331}"/>
  <tableColumns count="14">
    <tableColumn id="1" xr3:uid="{4277E971-9523-4CF6-9E4C-A34372B501F1}" name="Custody information" dataDxfId="16"/>
    <tableColumn id="11" xr3:uid="{51C65D93-A166-4FFA-9F04-8321A1F62A73}" name="2011" dataDxfId="15"/>
    <tableColumn id="10" xr3:uid="{7C3C1378-1DD9-4920-8F20-2A71A9479E11}" name="2012" dataDxfId="14"/>
    <tableColumn id="2" xr3:uid="{6D97A8F2-C95C-4F51-B3E6-A1FA50800B11}" name="2013" dataDxfId="13"/>
    <tableColumn id="3" xr3:uid="{E1897851-A374-4CF7-9DDC-0C2E1026BFCB}" name="2014" dataDxfId="12"/>
    <tableColumn id="4" xr3:uid="{F4E31598-772B-4991-BBF6-DF3F179C975E}" name="2015" dataDxfId="11"/>
    <tableColumn id="5" xr3:uid="{ACDBEE61-6610-4A50-94F4-4ED3E3B5266B}" name="2016" dataDxfId="10"/>
    <tableColumn id="6" xr3:uid="{A76FD9DD-A37B-4210-A731-FE61EF687B8A}" name="2017" dataDxfId="9"/>
    <tableColumn id="7" xr3:uid="{9128F647-FC3F-4C52-A6D5-2603EAB90D9D}" name="2018" dataDxfId="8"/>
    <tableColumn id="8" xr3:uid="{956293DC-E63C-44D9-A6A7-9559722E3731}" name="2019" dataDxfId="7"/>
    <tableColumn id="12" xr3:uid="{EC6838E1-B2F0-43D6-8E43-7BBCD51C05C6}" name="2020" dataDxfId="6"/>
    <tableColumn id="13" xr3:uid="{28E54B68-1349-4AE4-AE8F-97C3A1999D1D}" name="2021" dataDxfId="5"/>
    <tableColumn id="14" xr3:uid="{3E06783B-BA73-4FF0-9DCD-91A5C458C47C}" name="2022" dataDxfId="4"/>
    <tableColumn id="9" xr3:uid="{7D75B4C1-7251-4E0C-81FB-16EBCC39702C}" name="2023" dataDxfId="3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802816A-CB9D-4BD5-86FE-80FF8385B18A}" name="Table2" displayName="Table2" ref="A5:J30" totalsRowShown="0" headerRowDxfId="206" dataDxfId="205">
  <autoFilter ref="A5:J30" xr:uid="{A034D734-4377-4804-88AD-37A5F8DF5364}"/>
  <tableColumns count="10">
    <tableColumn id="1" xr3:uid="{0DB89D52-3607-43FF-86E1-C3293C2F0DAD}" name="Year" dataDxfId="204"/>
    <tableColumn id="18" xr3:uid="{D23169B9-DC5E-4607-843B-602710931309}" name="Type" dataDxfId="203" dataCellStyle="Normal 2 2"/>
    <tableColumn id="3" xr3:uid="{E2FA4BCF-6BC3-4BDB-A058-8D8A75CFF004}" name="Total" dataDxfId="202"/>
    <tableColumn id="4" xr3:uid="{5B1AC89A-7685-402B-BE59-9F5F7B6C024F}" name="Corporation" dataDxfId="201"/>
    <tableColumn id="20" xr3:uid="{F60C8DBB-AF94-4744-B29C-A0A212C16940}" name="Limited liability corporation" dataDxfId="200" dataCellStyle="Comma 2 2"/>
    <tableColumn id="19" xr3:uid="{D91B19F9-F293-4BEC-AD8B-19DD3544E75F}" name="Limited liabiltity partnership" dataDxfId="199" dataCellStyle="Comma 2 2"/>
    <tableColumn id="25" xr3:uid="{17AD3CF9-B0E4-43ED-8FA2-FCD86E194273}" name="Limited partnership" dataDxfId="198" dataCellStyle="Comma 2 2"/>
    <tableColumn id="24" xr3:uid="{47D2D410-2306-4CA0-9B00-DFC3C0851C5F}" name="Other" dataDxfId="197" dataCellStyle="Comma 2 2"/>
    <tableColumn id="22" xr3:uid="{01BF0F9E-F48B-4792-916F-E07E2F6466DB}" name="Partnership" dataDxfId="196" dataCellStyle="Comma 2 2"/>
    <tableColumn id="5" xr3:uid="{E8953E0E-062B-4CB7-8DF2-833C0D5671DB}" name="Sole proprietor" dataDxfId="195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AA8916-E867-4069-B269-D48A4333F44E}" name="Table14" displayName="Table14" ref="A4:J17" totalsRowShown="0" headerRowDxfId="194" dataDxfId="193">
  <autoFilter ref="A4:J17" xr:uid="{09DED106-060B-465C-BA14-2E81D6C03A20}"/>
  <tableColumns count="10">
    <tableColumn id="1" xr3:uid="{299793C8-28A3-4969-8A27-4C1344DFF202}" name="Year" dataDxfId="192"/>
    <tableColumn id="2" xr3:uid="{380D5E5B-BB35-4818-8AF0-8E7CBA39B3F0}" name="$0 " dataDxfId="191"/>
    <tableColumn id="3" xr3:uid="{751A8A4E-5D4E-41C4-B875-5B07A9E9036A}" name="Greater than $0 and less than $25 million" dataDxfId="190"/>
    <tableColumn id="4" xr3:uid="{4329CCFD-D4BA-4E70-9BF9-0B93D50C5D3A}" name="Equal to or greater than $25 million and less than $100 million " dataDxfId="189"/>
    <tableColumn id="5" xr3:uid="{4277300F-13E6-4A9D-9812-14AF90F29FF7}" name="Equal to or greater than $100 million and less than $1 billion" dataDxfId="188"/>
    <tableColumn id="6" xr3:uid="{02AC2A17-59C3-496A-BEBB-2177E58E88A9}" name="Equal to or greater than $1 billion and less than $5 billion" dataDxfId="187"/>
    <tableColumn id="7" xr3:uid="{5DFC2156-91CF-4D94-8A49-26576536952C}" name="Equal to or greater than $5 billion and less than $10 billion" dataDxfId="186"/>
    <tableColumn id="8" xr3:uid="{5DA84A41-58C9-4CFC-99BF-8D5781F8ED75}" name="Equal to or greater than $10 billion and less than $50 billion" dataDxfId="185"/>
    <tableColumn id="9" xr3:uid="{1703D6C9-74F3-400F-A6C4-2FB4345A7C0C}" name="Equal to or greater than $50 billion and less than $100 billion" dataDxfId="184"/>
    <tableColumn id="10" xr3:uid="{06C200BD-3B61-4166-94DC-FB31231F526E}" name="Equal to or greater than $100 billion" dataDxfId="183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15B863-2605-4BE2-9B35-577388107AF0}" name="Table13" displayName="Table13" ref="A5:I18" totalsRowShown="0" headerRowDxfId="182" dataDxfId="181">
  <autoFilter ref="A5:I18" xr:uid="{3A0EFE66-67D0-4152-B001-C2F3F55091F3}"/>
  <tableColumns count="9">
    <tableColumn id="1" xr3:uid="{8E6B916E-A0E7-4813-8587-C1DAFE548EA1}" name="Year" dataDxfId="180"/>
    <tableColumn id="3" xr3:uid="{AE651582-F952-4C35-A95E-1FC0E64FFCDB}" name="Greater than $0 and less than $25 million" dataDxfId="179" dataCellStyle="Currency"/>
    <tableColumn id="4" xr3:uid="{96389711-3E0A-49CF-A579-B2D607199D24}" name="Equal to or greater than $25 million and less than $100 million " dataDxfId="178" dataCellStyle="Currency"/>
    <tableColumn id="5" xr3:uid="{60E50B2A-F76D-4520-AAC0-19CD00E01FED}" name="Equal to or greater than $100 million and less than $1 billion" dataDxfId="177" dataCellStyle="Currency"/>
    <tableColumn id="6" xr3:uid="{3619F1B9-D004-42EC-9FB1-8D33E5F00D01}" name="Equal to or greater than $1 billion and less than $5 billion" dataDxfId="176" dataCellStyle="Currency"/>
    <tableColumn id="7" xr3:uid="{BFD3D266-765E-41B1-87FB-E1CA65DFFBB9}" name="Equal to or greater than $5 billion and less than $10 billion" dataDxfId="175" dataCellStyle="Currency"/>
    <tableColumn id="8" xr3:uid="{4E6C3A24-53C0-4A6D-9F61-20926435C49D}" name="Equal to or greater than $10 billion and less than $50 billion" dataDxfId="174" dataCellStyle="Currency"/>
    <tableColumn id="9" xr3:uid="{DC4B2D9D-9E1A-4C2B-B34C-532052A7C326}" name="Equal to or greater than $50 billion and less than $100 billion" dataDxfId="173" dataCellStyle="Currency"/>
    <tableColumn id="10" xr3:uid="{3138E60D-57C3-455D-8CFB-D00EA38FBE02}" name="Equal to or greater than $100 billion" dataDxfId="172" dataCellStyle="Currency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2C706A4-6A29-47CA-8250-036412C05933}" name="Table578" displayName="Table578" ref="A4:M11" totalsRowShown="0" headerRowDxfId="171" dataDxfId="170">
  <autoFilter ref="A4:M11" xr:uid="{4C578468-759C-4C90-AE17-EEB58C9A275A}"/>
  <tableColumns count="13">
    <tableColumn id="1" xr3:uid="{A65808BA-6DB8-4E82-A8E6-A6B1D390B25B}" name="Number of non-clerical employees" dataDxfId="169"/>
    <tableColumn id="2" xr3:uid="{3919713E-13AA-48ED-8CA3-C06C83023740}" name="2012" dataDxfId="168"/>
    <tableColumn id="3" xr3:uid="{CD3A610F-735A-4AFD-B5DE-E4C17CFBBA99}" name="2013" dataDxfId="167"/>
    <tableColumn id="4" xr3:uid="{512DA03D-3252-4086-BAF5-DCD0F399161A}" name="2014" dataDxfId="166"/>
    <tableColumn id="5" xr3:uid="{70F1ADE7-1859-417F-B223-2F3BF0585C31}" name="2015" dataDxfId="165"/>
    <tableColumn id="6" xr3:uid="{DBA40E19-AD03-4C96-9330-65578EDA94FB}" name="2016" dataDxfId="164"/>
    <tableColumn id="7" xr3:uid="{5E3DC901-AB11-4BFE-8E42-CC339A4D788A}" name="2017" dataDxfId="163"/>
    <tableColumn id="8" xr3:uid="{36D6AB6A-3D07-45AA-AE12-2F3F2688922D}" name="2018" dataDxfId="162"/>
    <tableColumn id="9" xr3:uid="{C7553A83-5897-44F2-A540-EA960899992B}" name="2019" dataDxfId="161"/>
    <tableColumn id="10" xr3:uid="{FE2784C9-A728-40AD-BB7B-197728D2541E}" name="2020" dataDxfId="160"/>
    <tableColumn id="11" xr3:uid="{F9C9E018-7DC9-4911-A8D7-333A05646578}" name="2021" dataDxfId="159" dataCellStyle="Comma 2"/>
    <tableColumn id="12" xr3:uid="{23AFE3A6-EF4F-43DB-BB61-FAF9D85190B2}" name="2022" dataDxfId="158" dataCellStyle="Comma 2 2"/>
    <tableColumn id="18" xr3:uid="{6FF14763-429B-4BF0-AB90-0D1504696303}" name="2023" dataDxfId="157" dataCellStyle="Comma 2"/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B4F24D7-D82A-4C36-8A9F-68F5ED59282D}" name="Table25" displayName="Table25" ref="A4:N16" totalsRowShown="0" headerRowDxfId="156" dataDxfId="155">
  <autoFilter ref="A4:N16" xr:uid="{5468446A-EF39-46B2-950C-FCD01AC8581B}"/>
  <tableColumns count="14">
    <tableColumn id="1" xr3:uid="{5F026FCC-5734-4EAD-AF9B-2DB7F6073036}" name="Other Business Activity" dataDxfId="154"/>
    <tableColumn id="11" xr3:uid="{9BB07D28-15F9-4312-92B0-265D20F46CE9}" name="2011" dataDxfId="153"/>
    <tableColumn id="2" xr3:uid="{A9BE6972-660E-4419-AE91-5A87110450AA}" name="2012" dataDxfId="152"/>
    <tableColumn id="3" xr3:uid="{0297E1D4-327E-4C24-A76B-6FD44A1C2EE4}" name="2013" dataDxfId="151"/>
    <tableColumn id="4" xr3:uid="{C94C0FE9-75AA-429C-B89F-E4F8EF615D5D}" name="2014" dataDxfId="150"/>
    <tableColumn id="5" xr3:uid="{F53269BB-1BAD-4C33-9A91-0AE0E8BF8EA9}" name="2015" dataDxfId="149"/>
    <tableColumn id="6" xr3:uid="{59DBFD62-BEBF-42B1-8348-CBFEF7DF875E}" name="2016" dataDxfId="148"/>
    <tableColumn id="7" xr3:uid="{032AAB13-E64D-404B-A37B-B494AF8A2A92}" name="2017" dataDxfId="147"/>
    <tableColumn id="8" xr3:uid="{0E35F710-9654-45F3-B1F3-E84A52C70D12}" name="2018" dataDxfId="146"/>
    <tableColumn id="9" xr3:uid="{EFBAC0AB-C05C-4B5B-AF24-40CD0ABE8488}" name="2019" dataDxfId="145"/>
    <tableColumn id="12" xr3:uid="{F37197D5-60C5-4AE8-B60C-5FE928581273}" name="2020" dataDxfId="144"/>
    <tableColumn id="13" xr3:uid="{3481A2D0-F16E-4F3A-8B67-E45AD3565625}" name="2021" dataDxfId="143" dataCellStyle="Comma 5"/>
    <tableColumn id="14" xr3:uid="{9BE700D3-0128-48AB-BC06-555DC5F83265}" name="2022" dataDxfId="142" dataCellStyle="Comma 5"/>
    <tableColumn id="10" xr3:uid="{9E05EDD8-62AE-4EBE-ACED-009117C046F7}" name="2023" dataDxfId="141" dataCellStyle="Comma 5"/>
  </tableColumns>
  <tableStyleInfo name="TableStyleMedium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FBDFC24-0DF1-4B4D-84CF-51BBC51C3807}" name="Table5" displayName="Table5" ref="A5:R11" totalsRowShown="0" headerRowDxfId="140" dataDxfId="139">
  <autoFilter ref="A5:R11" xr:uid="{781EC395-E1F9-4854-BF70-CD949612430A}"/>
  <tableColumns count="18">
    <tableColumn id="1" xr3:uid="{8592C3BB-D445-40E7-9D94-733F75618CB4}" name="Year" dataDxfId="138"/>
    <tableColumn id="2" xr3:uid="{7EA51446-D7AA-4ECE-B720-F0A4369D06DB}" name="Individuals (non-high net worth)" dataDxfId="137"/>
    <tableColumn id="3" xr3:uid="{0DA48B17-48CC-4B12-B62D-C9AC8AF90812}" name="High net worth" dataDxfId="136"/>
    <tableColumn id="4" xr3:uid="{2CD33E5A-8DB6-42BC-954D-14D70324A338}" name="Banking or thrift" dataDxfId="135"/>
    <tableColumn id="5" xr3:uid="{8B51F16D-BD9D-4B87-A462-00F8E3629360}" name="Investment companies" dataDxfId="134"/>
    <tableColumn id="6" xr3:uid="{7F794649-2E84-41F3-845E-B745D18B3C37}" name="Business development companies" dataDxfId="133"/>
    <tableColumn id="7" xr3:uid="{97CBB041-9326-45BF-B92B-AA207572CE72}" name="Other pooled vehicles" dataDxfId="132"/>
    <tableColumn id="8" xr3:uid="{D5FF12B6-4817-4E29-A37E-F3D37BEE22B3}" name="Pension and profit sharing" dataDxfId="131"/>
    <tableColumn id="9" xr3:uid="{064EACBC-3BAB-4B1E-90D4-C37EC8162DF4}" name="Charitable organizations" dataDxfId="130"/>
    <tableColumn id="10" xr3:uid="{B853F0AB-B73A-4AE8-85E1-BC0A34949927}" name="States and municipalities" dataDxfId="129"/>
    <tableColumn id="11" xr3:uid="{E8640507-BFE9-4DB9-9466-90E88FC44022}" name="Other investment advisers" dataDxfId="128"/>
    <tableColumn id="12" xr3:uid="{AF09D613-6E2F-434D-97B4-7CDF3A3114C6}" name="Insurance companies" dataDxfId="127"/>
    <tableColumn id="13" xr3:uid="{F95412EB-556F-4BCF-A80B-CFFCC9BA7AE0}" name="Sovereign wealth and foreign official" dataDxfId="126"/>
    <tableColumn id="14" xr3:uid="{5C731B60-A685-475B-9DFF-648B7BE4871B}" name="Corporations or other businesses" dataDxfId="125"/>
    <tableColumn id="15" xr3:uid="{A60E0C64-3896-44D8-8842-4F1506F6A914}" name="Other" dataDxfId="124"/>
    <tableColumn id="16" xr3:uid="{B3A8EB0A-0A4A-4B84-AB21-CE5044568405}" name="Total asset management clients" dataDxfId="2"/>
    <tableColumn id="17" xr3:uid="{A41A60E6-C873-4489-A49B-3FAEFCFBE11D}" name="Non-asset management clients" dataDxfId="0" dataCellStyle="Comma 5"/>
    <tableColumn id="18" xr3:uid="{B5F672D8-771F-48EE-8B6F-8838DA4F18E4}" name="Total" dataDxfId="1">
      <calculatedColumnFormula>SUM(P6,Q6)</calculatedColumnFormula>
    </tableColumn>
  </tableColumns>
  <tableStyleInfo name="TableStyleMedium1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4F83D30-A79F-40B8-9DB6-DB5EFFBEF9E8}" name="Table57" displayName="Table57" ref="A5:P11" totalsRowShown="0" headerRowDxfId="123" dataDxfId="122">
  <autoFilter ref="A5:P11" xr:uid="{12037DFB-2805-498A-B8DD-CEF23BD43641}"/>
  <tableColumns count="16">
    <tableColumn id="1" xr3:uid="{B28483C1-A92C-4A3B-B693-7221CBB53C64}" name="Year" dataDxfId="121"/>
    <tableColumn id="2" xr3:uid="{A7D6881D-1C58-4121-A3BB-C0DC43DC2529}" name="Individuals (non-high net worth)" dataDxfId="120"/>
    <tableColumn id="3" xr3:uid="{5ABF8DBE-C562-42A7-BF2D-5E624585351B}" name="High net worth" dataDxfId="119"/>
    <tableColumn id="4" xr3:uid="{A515ADA8-8432-41B2-9F7D-9492F89D7C17}" name="Banking or thrift" dataDxfId="118"/>
    <tableColumn id="5" xr3:uid="{830725D0-7E0F-42B7-A5D3-2FFAE76327B5}" name="Investment companies" dataDxfId="117"/>
    <tableColumn id="6" xr3:uid="{4F0DD623-3943-4360-A517-D2E2F6CA2CB8}" name="Business development companies" dataDxfId="116"/>
    <tableColumn id="7" xr3:uid="{1470AABD-3A98-4A7F-9EE9-7118A9E67193}" name="Other pooled vehicles" dataDxfId="115"/>
    <tableColumn id="8" xr3:uid="{A3B9940B-3075-43DD-9A71-CC5639D3834D}" name="Pension and profit sharing" dataDxfId="114"/>
    <tableColumn id="9" xr3:uid="{E4076EA5-FDB1-43DE-B6EC-F050A73C2BAB}" name="Charitable organizations" dataDxfId="113"/>
    <tableColumn id="10" xr3:uid="{BA730ECF-1AE7-4ABD-AFAC-363370C0B06A}" name="States and municipalities" dataDxfId="112"/>
    <tableColumn id="11" xr3:uid="{045D4955-27B2-4E8D-A713-0868D7D4628F}" name="Other investment advisers" dataDxfId="111"/>
    <tableColumn id="12" xr3:uid="{1C643223-D367-4339-A55D-202B3D70F233}" name="Insurance companies" dataDxfId="110"/>
    <tableColumn id="13" xr3:uid="{3DC6D870-9AD4-486D-AB41-E251931B9711}" name="Sovereign wealth and foreign official" dataDxfId="109"/>
    <tableColumn id="14" xr3:uid="{1971EDCC-95B3-40D6-B62F-F5E8BC1EBD26}" name="Corporations or other businesses" dataDxfId="108"/>
    <tableColumn id="15" xr3:uid="{2B6A2879-1C27-4358-92C4-B1F092B30E4F}" name="Other" dataDxfId="107"/>
    <tableColumn id="18" xr3:uid="{9BF047DC-3040-47BA-B0C0-EF25CFDEB9A4}" name="Total" dataDxfId="106"/>
  </tableColumns>
  <tableStyleInfo name="TableStyleMedium1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957D484-23C9-4A50-B9DE-4A79A67CD25B}" name="Table24" displayName="Table24" ref="A4:M10" totalsRowShown="0" headerRowDxfId="105" dataDxfId="104">
  <autoFilter ref="A4:M10" xr:uid="{35037825-6350-4BB0-959B-5467CF8F7D5F}"/>
  <tableColumns count="13">
    <tableColumn id="1" xr3:uid="{13B99D86-ACB4-48C1-8316-57EE81E09879}" name="Employee Type" dataDxfId="103"/>
    <tableColumn id="3" xr3:uid="{4C5A3DA5-57D6-40CC-985D-6205A0C3A11C}" name="2012" dataDxfId="102"/>
    <tableColumn id="4" xr3:uid="{DE54152A-C733-4C0E-A762-61B154A775C7}" name="2013" dataDxfId="101"/>
    <tableColumn id="5" xr3:uid="{01A3B6B5-F73F-48E6-BEBC-075D9BE1B87F}" name="2014" dataDxfId="100"/>
    <tableColumn id="6" xr3:uid="{91495610-66A3-4F01-9162-1CCB0A894EC4}" name="2015" dataDxfId="99"/>
    <tableColumn id="7" xr3:uid="{288059DF-8C25-45CA-8F1E-4A9BA331B7CF}" name="2016" dataDxfId="98"/>
    <tableColumn id="8" xr3:uid="{054B9425-C816-4BA5-9636-E00D0D8A8426}" name="2017" dataDxfId="97"/>
    <tableColumn id="2" xr3:uid="{56A41A37-5CA9-4F1B-AEF9-34A121F7AC08}" name="2018" dataDxfId="96"/>
    <tableColumn id="9" xr3:uid="{704B61EE-9488-4459-B42E-B047E9918D44}" name="2019" dataDxfId="95"/>
    <tableColumn id="12" xr3:uid="{9F7943E1-74E9-48F7-88C4-21C331BC99C8}" name="2020" dataDxfId="94"/>
    <tableColumn id="11" xr3:uid="{605C49BE-523E-4240-913E-3C6BE47A6C3D}" name="2021" dataDxfId="93" dataCellStyle="Comma 2"/>
    <tableColumn id="13" xr3:uid="{1D482B8C-D623-4447-87E8-C713BF3B4D89}" name="2022" dataDxfId="92" dataCellStyle="Comma 2"/>
    <tableColumn id="10" xr3:uid="{14CD8DC8-2D4A-4C0C-A351-A1D578A95E5D}" name="2023" dataDxfId="91" dataCellStyle="Comma 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3A73B-4A9E-4714-82FB-DCB551C70CC9}">
  <dimension ref="A1:Q20"/>
  <sheetViews>
    <sheetView workbookViewId="0">
      <selection activeCell="B9" sqref="B9"/>
    </sheetView>
  </sheetViews>
  <sheetFormatPr defaultRowHeight="12.75" x14ac:dyDescent="0.2"/>
  <cols>
    <col min="1" max="1" width="9.140625" style="9"/>
    <col min="2" max="2" width="67.28515625" style="6" customWidth="1"/>
    <col min="3" max="16384" width="9.140625" style="6"/>
  </cols>
  <sheetData>
    <row r="1" spans="1:17" x14ac:dyDescent="0.2">
      <c r="A1" s="8" t="s">
        <v>11</v>
      </c>
      <c r="B1" s="7" t="s">
        <v>12</v>
      </c>
    </row>
    <row r="2" spans="1:17" x14ac:dyDescent="0.2">
      <c r="A2" s="9" t="s">
        <v>13</v>
      </c>
      <c r="B2" s="6" t="s">
        <v>1</v>
      </c>
    </row>
    <row r="3" spans="1:17" x14ac:dyDescent="0.2">
      <c r="A3" s="9" t="s">
        <v>26</v>
      </c>
      <c r="B3" s="6" t="s">
        <v>15</v>
      </c>
    </row>
    <row r="4" spans="1:17" x14ac:dyDescent="0.2">
      <c r="A4" s="9" t="s">
        <v>43</v>
      </c>
      <c r="B4" s="6" t="s">
        <v>29</v>
      </c>
    </row>
    <row r="5" spans="1:17" x14ac:dyDescent="0.2">
      <c r="A5" s="9" t="s">
        <v>44</v>
      </c>
      <c r="B5" s="6" t="s">
        <v>41</v>
      </c>
    </row>
    <row r="6" spans="1:17" ht="25.5" x14ac:dyDescent="0.2">
      <c r="A6" s="30" t="s">
        <v>70</v>
      </c>
      <c r="B6" s="29" t="s">
        <v>45</v>
      </c>
    </row>
    <row r="7" spans="1:17" x14ac:dyDescent="0.2">
      <c r="A7" s="9" t="s">
        <v>71</v>
      </c>
      <c r="B7" s="29" t="s">
        <v>73</v>
      </c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7" x14ac:dyDescent="0.2">
      <c r="A8" s="9" t="s">
        <v>131</v>
      </c>
      <c r="B8" s="29" t="s">
        <v>95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x14ac:dyDescent="0.2">
      <c r="A9" s="9" t="s">
        <v>132</v>
      </c>
      <c r="B9" s="29" t="s">
        <v>110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x14ac:dyDescent="0.2">
      <c r="A10" s="9" t="s">
        <v>133</v>
      </c>
      <c r="B10" s="29" t="s">
        <v>129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x14ac:dyDescent="0.2">
      <c r="A11" s="9" t="s">
        <v>27</v>
      </c>
      <c r="B11" s="29" t="s">
        <v>135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1:17" x14ac:dyDescent="0.2">
      <c r="A12" s="9" t="s">
        <v>153</v>
      </c>
      <c r="B12" s="29" t="s">
        <v>361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7" x14ac:dyDescent="0.2">
      <c r="A13" s="9" t="s">
        <v>152</v>
      </c>
      <c r="B13" s="29" t="s">
        <v>144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7" x14ac:dyDescent="0.2">
      <c r="A14" s="9" t="s">
        <v>171</v>
      </c>
      <c r="B14" s="29" t="s">
        <v>155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7" x14ac:dyDescent="0.2">
      <c r="A15" s="9" t="s">
        <v>93</v>
      </c>
      <c r="B15" s="29" t="s">
        <v>173</v>
      </c>
      <c r="C15" s="29"/>
      <c r="D15" s="29"/>
      <c r="E15" s="29"/>
      <c r="F15" s="29"/>
      <c r="G15" s="29"/>
      <c r="H15" s="29"/>
    </row>
    <row r="16" spans="1:17" ht="28.5" customHeight="1" x14ac:dyDescent="0.2">
      <c r="A16" s="30" t="s">
        <v>233</v>
      </c>
      <c r="B16" s="72" t="s">
        <v>225</v>
      </c>
      <c r="C16" s="29"/>
      <c r="D16" s="29"/>
      <c r="E16" s="29"/>
      <c r="F16" s="29"/>
      <c r="G16" s="29"/>
      <c r="H16" s="29"/>
    </row>
    <row r="17" spans="1:14" ht="25.5" x14ac:dyDescent="0.2">
      <c r="A17" s="9" t="s">
        <v>292</v>
      </c>
      <c r="B17" s="72" t="s">
        <v>234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4" ht="15.75" customHeight="1" x14ac:dyDescent="0.2">
      <c r="A18" s="9" t="s">
        <v>293</v>
      </c>
      <c r="B18" s="72" t="s">
        <v>252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 ht="25.5" x14ac:dyDescent="0.2">
      <c r="A19" s="9" t="s">
        <v>294</v>
      </c>
      <c r="B19" s="72" t="s">
        <v>264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spans="1:14" x14ac:dyDescent="0.2">
      <c r="A20" s="9" t="s">
        <v>295</v>
      </c>
      <c r="B20" s="72" t="s">
        <v>275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61824-E7DD-4155-BA86-4292CA588DB7}">
  <sheetPr>
    <pageSetUpPr fitToPage="1"/>
  </sheetPr>
  <dimension ref="A1:P16"/>
  <sheetViews>
    <sheetView workbookViewId="0">
      <selection sqref="A1:P1"/>
    </sheetView>
  </sheetViews>
  <sheetFormatPr defaultRowHeight="12.75" x14ac:dyDescent="0.2"/>
  <cols>
    <col min="1" max="1" width="8.85546875" style="4" customWidth="1"/>
    <col min="2" max="16" width="10.28515625" style="3" customWidth="1"/>
    <col min="17" max="17" width="12.42578125" style="3" customWidth="1"/>
    <col min="18" max="18" width="10" style="3" bestFit="1" customWidth="1"/>
    <col min="19" max="16384" width="9.140625" style="3"/>
  </cols>
  <sheetData>
    <row r="1" spans="1:16" x14ac:dyDescent="0.2">
      <c r="A1" s="98" t="s">
        <v>128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15.75" x14ac:dyDescent="0.25">
      <c r="A2" s="99" t="s">
        <v>129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16" ht="15.75" customHeight="1" x14ac:dyDescent="0.2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5" spans="1:16" s="15" customFormat="1" ht="63.75" customHeight="1" x14ac:dyDescent="0.25">
      <c r="A5" s="39" t="s">
        <v>3</v>
      </c>
      <c r="B5" s="39" t="s">
        <v>112</v>
      </c>
      <c r="C5" s="39" t="s">
        <v>113</v>
      </c>
      <c r="D5" s="39" t="s">
        <v>114</v>
      </c>
      <c r="E5" s="39" t="s">
        <v>115</v>
      </c>
      <c r="F5" s="39" t="s">
        <v>116</v>
      </c>
      <c r="G5" s="39" t="s">
        <v>117</v>
      </c>
      <c r="H5" s="39" t="s">
        <v>118</v>
      </c>
      <c r="I5" s="39" t="s">
        <v>119</v>
      </c>
      <c r="J5" s="39" t="s">
        <v>120</v>
      </c>
      <c r="K5" s="39" t="s">
        <v>121</v>
      </c>
      <c r="L5" s="39" t="s">
        <v>122</v>
      </c>
      <c r="M5" s="39" t="s">
        <v>123</v>
      </c>
      <c r="N5" s="39" t="s">
        <v>124</v>
      </c>
      <c r="O5" s="39" t="s">
        <v>21</v>
      </c>
      <c r="P5" s="39" t="s">
        <v>6</v>
      </c>
    </row>
    <row r="6" spans="1:16" ht="15" x14ac:dyDescent="0.25">
      <c r="A6" s="4">
        <v>2018</v>
      </c>
      <c r="B6" s="35">
        <v>4532.7875114460003</v>
      </c>
      <c r="C6" s="35">
        <v>5953.1241009140003</v>
      </c>
      <c r="D6" s="35">
        <v>944.80677544399998</v>
      </c>
      <c r="E6" s="35">
        <v>28082.496827416999</v>
      </c>
      <c r="F6" s="35">
        <v>121.289892579</v>
      </c>
      <c r="G6" s="35">
        <v>22246.516354354</v>
      </c>
      <c r="H6" s="35">
        <v>5768.5239847459998</v>
      </c>
      <c r="I6" s="35">
        <v>1088.8387737759999</v>
      </c>
      <c r="J6" s="35">
        <v>3336.8789572310002</v>
      </c>
      <c r="K6" s="35">
        <v>1071.337679447</v>
      </c>
      <c r="L6" s="35">
        <v>5479.8716882299996</v>
      </c>
      <c r="M6" s="35">
        <v>1622.4732862440001</v>
      </c>
      <c r="N6" s="35">
        <v>2533.4154904699999</v>
      </c>
      <c r="O6" s="35">
        <v>880.25071554600004</v>
      </c>
      <c r="P6" s="35">
        <v>83662.612037843995</v>
      </c>
    </row>
    <row r="7" spans="1:16" ht="15" x14ac:dyDescent="0.25">
      <c r="A7" s="4">
        <v>2019</v>
      </c>
      <c r="B7" s="35">
        <v>5238.6756620619999</v>
      </c>
      <c r="C7" s="35">
        <v>7517.9839554070004</v>
      </c>
      <c r="D7" s="35">
        <v>988.105674206</v>
      </c>
      <c r="E7" s="35">
        <v>33338.784078491997</v>
      </c>
      <c r="F7" s="35">
        <v>129.98038318299999</v>
      </c>
      <c r="G7" s="35">
        <v>26028.101861987001</v>
      </c>
      <c r="H7" s="35">
        <v>6430.7092214510003</v>
      </c>
      <c r="I7" s="35">
        <v>1188.071267072</v>
      </c>
      <c r="J7" s="35">
        <v>3533.4958709870002</v>
      </c>
      <c r="K7" s="35">
        <v>1245.678141869</v>
      </c>
      <c r="L7" s="35">
        <v>6166.94841387</v>
      </c>
      <c r="M7" s="35">
        <v>1741.676691141</v>
      </c>
      <c r="N7" s="35">
        <v>2681.8974398680002</v>
      </c>
      <c r="O7" s="35">
        <v>951.70183611100003</v>
      </c>
      <c r="P7" s="35">
        <v>97181.810497705985</v>
      </c>
    </row>
    <row r="8" spans="1:16" ht="15" x14ac:dyDescent="0.25">
      <c r="A8" s="4">
        <v>2020</v>
      </c>
      <c r="B8" s="35">
        <v>5967.8488834110003</v>
      </c>
      <c r="C8" s="35">
        <v>9128.9516706359991</v>
      </c>
      <c r="D8" s="35">
        <v>832.99186992800003</v>
      </c>
      <c r="E8" s="35">
        <v>38236.322960591999</v>
      </c>
      <c r="F8" s="35">
        <v>133.95349003499999</v>
      </c>
      <c r="G8" s="35">
        <v>29224.385951020002</v>
      </c>
      <c r="H8" s="35">
        <v>7322.8049375459996</v>
      </c>
      <c r="I8" s="35">
        <v>1318.272697765</v>
      </c>
      <c r="J8" s="35">
        <v>3861.6561976339999</v>
      </c>
      <c r="K8" s="35">
        <v>1260.698382215</v>
      </c>
      <c r="L8" s="35">
        <v>7034.4333490139998</v>
      </c>
      <c r="M8" s="35">
        <v>1721.287942358</v>
      </c>
      <c r="N8" s="35">
        <v>2877.4477997019999</v>
      </c>
      <c r="O8" s="35">
        <v>1124.1298620350001</v>
      </c>
      <c r="P8" s="35">
        <v>110045.18599389101</v>
      </c>
    </row>
    <row r="9" spans="1:16" ht="15" x14ac:dyDescent="0.25">
      <c r="A9" s="4">
        <v>2021</v>
      </c>
      <c r="B9" s="35">
        <v>7076.1680888190003</v>
      </c>
      <c r="C9" s="35">
        <v>11830.087166731</v>
      </c>
      <c r="D9" s="35">
        <v>970.72483386900001</v>
      </c>
      <c r="E9" s="35">
        <v>43792.669479377997</v>
      </c>
      <c r="F9" s="35">
        <v>211.676513374</v>
      </c>
      <c r="G9" s="35">
        <v>34690.972679838997</v>
      </c>
      <c r="H9" s="35">
        <v>8108.5149423330004</v>
      </c>
      <c r="I9" s="35">
        <v>1595.481630726</v>
      </c>
      <c r="J9" s="35">
        <v>4264.0461439970004</v>
      </c>
      <c r="K9" s="35">
        <v>1443.6049543639999</v>
      </c>
      <c r="L9" s="35">
        <v>7831.2158331009996</v>
      </c>
      <c r="M9" s="35">
        <v>2177.869268418</v>
      </c>
      <c r="N9" s="35">
        <v>3250.9297013639998</v>
      </c>
      <c r="O9" s="35">
        <v>1154.205370919</v>
      </c>
      <c r="P9" s="35">
        <v>128398.16660723199</v>
      </c>
    </row>
    <row r="10" spans="1:16" ht="15" x14ac:dyDescent="0.25">
      <c r="A10" s="4">
        <v>2022</v>
      </c>
      <c r="B10" s="35">
        <v>6540.9022896769802</v>
      </c>
      <c r="C10" s="35">
        <v>22230.358443992001</v>
      </c>
      <c r="D10" s="35">
        <v>747.75040158000002</v>
      </c>
      <c r="E10" s="35">
        <v>36934.011824736001</v>
      </c>
      <c r="F10" s="35">
        <v>278.531926828</v>
      </c>
      <c r="G10" s="35">
        <v>32841.735127906999</v>
      </c>
      <c r="H10" s="35">
        <v>6657.1864511029999</v>
      </c>
      <c r="I10" s="35">
        <v>1497.3439207060001</v>
      </c>
      <c r="J10" s="35">
        <v>3867.6923306560002</v>
      </c>
      <c r="K10" s="35">
        <v>1327.0376396710001</v>
      </c>
      <c r="L10" s="35">
        <v>6910.811477057</v>
      </c>
      <c r="M10" s="35">
        <v>1867.7635049630001</v>
      </c>
      <c r="N10" s="35">
        <v>2880.3728872719998</v>
      </c>
      <c r="O10" s="35">
        <v>1133.897066282</v>
      </c>
      <c r="P10" s="35">
        <v>127140.37874072301</v>
      </c>
    </row>
    <row r="11" spans="1:16" ht="15" x14ac:dyDescent="0.25">
      <c r="A11" s="4">
        <v>2023</v>
      </c>
      <c r="B11" s="35">
        <v>7107.3944646870004</v>
      </c>
      <c r="C11" s="35">
        <v>12799.478254831</v>
      </c>
      <c r="D11" s="35">
        <v>816.97818396499997</v>
      </c>
      <c r="E11" s="35">
        <v>43455.021797651003</v>
      </c>
      <c r="F11" s="35">
        <v>324.64577042100001</v>
      </c>
      <c r="G11" s="35">
        <v>35648.828834681997</v>
      </c>
      <c r="H11" s="35">
        <v>7333.1839216689996</v>
      </c>
      <c r="I11" s="35">
        <v>1651.3149276009999</v>
      </c>
      <c r="J11" s="35">
        <v>4219.9802940050004</v>
      </c>
      <c r="K11" s="35">
        <v>1591.7840473159999</v>
      </c>
      <c r="L11" s="35">
        <v>7454.2863322269995</v>
      </c>
      <c r="M11" s="35">
        <v>1827.96478172</v>
      </c>
      <c r="N11" s="35">
        <v>2907.2059800779998</v>
      </c>
      <c r="O11" s="35">
        <v>1309.3418157829999</v>
      </c>
      <c r="P11" s="35">
        <v>128447.409406636</v>
      </c>
    </row>
    <row r="12" spans="1:16" ht="15" x14ac:dyDescent="0.25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x14ac:dyDescent="0.2">
      <c r="A13" s="96" t="s">
        <v>130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</row>
    <row r="15" spans="1:16" x14ac:dyDescent="0.2">
      <c r="A15" s="96" t="s">
        <v>10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</row>
    <row r="16" spans="1:16" x14ac:dyDescent="0.2">
      <c r="A16" s="100" t="s">
        <v>362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</row>
  </sheetData>
  <mergeCells count="6">
    <mergeCell ref="A16:P16"/>
    <mergeCell ref="A1:P1"/>
    <mergeCell ref="A2:P2"/>
    <mergeCell ref="A3:P3"/>
    <mergeCell ref="A13:P13"/>
    <mergeCell ref="A15:P15"/>
  </mergeCells>
  <pageMargins left="0.7" right="0.7" top="0.75" bottom="0.75" header="0.3" footer="0.3"/>
  <pageSetup scale="74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C49AC-865D-4E51-8A00-CB9ADAE1CE74}">
  <sheetPr>
    <pageSetUpPr fitToPage="1"/>
  </sheetPr>
  <dimension ref="A1:M13"/>
  <sheetViews>
    <sheetView workbookViewId="0">
      <selection sqref="A1:M1"/>
    </sheetView>
  </sheetViews>
  <sheetFormatPr defaultColWidth="9.140625" defaultRowHeight="12.75" x14ac:dyDescent="0.2"/>
  <cols>
    <col min="1" max="1" width="39.85546875" style="3" customWidth="1"/>
    <col min="2" max="13" width="10.85546875" style="3" customWidth="1"/>
    <col min="14" max="16384" width="9.140625" style="3"/>
  </cols>
  <sheetData>
    <row r="1" spans="1:13" x14ac:dyDescent="0.2">
      <c r="A1" s="94" t="s">
        <v>134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15.75" x14ac:dyDescent="0.25">
      <c r="A2" s="97" t="s">
        <v>135</v>
      </c>
      <c r="B2" s="97"/>
      <c r="C2" s="97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x14ac:dyDescent="0.2">
      <c r="A3" s="91"/>
      <c r="B3" s="91"/>
      <c r="C3" s="91"/>
    </row>
    <row r="4" spans="1:13" s="11" customFormat="1" ht="21.75" customHeight="1" x14ac:dyDescent="0.25">
      <c r="A4" s="42" t="s">
        <v>136</v>
      </c>
      <c r="B4" s="43" t="s">
        <v>75</v>
      </c>
      <c r="C4" s="43" t="s">
        <v>76</v>
      </c>
      <c r="D4" s="43" t="s">
        <v>77</v>
      </c>
      <c r="E4" s="43" t="s">
        <v>78</v>
      </c>
      <c r="F4" s="43" t="s">
        <v>79</v>
      </c>
      <c r="G4" s="43" t="s">
        <v>80</v>
      </c>
      <c r="H4" s="43" t="s">
        <v>81</v>
      </c>
      <c r="I4" s="43" t="s">
        <v>82</v>
      </c>
      <c r="J4" s="43" t="s">
        <v>83</v>
      </c>
      <c r="K4" s="43" t="s">
        <v>84</v>
      </c>
      <c r="L4" s="43" t="s">
        <v>85</v>
      </c>
      <c r="M4" s="43" t="s">
        <v>86</v>
      </c>
    </row>
    <row r="5" spans="1:13" s="27" customFormat="1" ht="36" customHeight="1" x14ac:dyDescent="0.25">
      <c r="A5" s="40" t="s">
        <v>137</v>
      </c>
      <c r="B5" s="41">
        <v>707097</v>
      </c>
      <c r="C5" s="41">
        <v>719638</v>
      </c>
      <c r="D5" s="41">
        <v>750795</v>
      </c>
      <c r="E5" s="41">
        <v>781335</v>
      </c>
      <c r="F5" s="41">
        <v>778002</v>
      </c>
      <c r="G5" s="41">
        <v>805623</v>
      </c>
      <c r="H5" s="41">
        <v>835124</v>
      </c>
      <c r="I5" s="41">
        <v>871971</v>
      </c>
      <c r="J5" s="41">
        <v>879755</v>
      </c>
      <c r="K5" s="41">
        <v>928233</v>
      </c>
      <c r="L5" s="41">
        <v>971487</v>
      </c>
      <c r="M5" s="41">
        <v>1006471</v>
      </c>
    </row>
    <row r="6" spans="1:13" s="27" customFormat="1" ht="36" customHeight="1" x14ac:dyDescent="0.25">
      <c r="A6" s="36" t="s">
        <v>138</v>
      </c>
      <c r="B6" s="41">
        <v>342010</v>
      </c>
      <c r="C6" s="41">
        <v>360121</v>
      </c>
      <c r="D6" s="41">
        <v>376509</v>
      </c>
      <c r="E6" s="41">
        <v>386532</v>
      </c>
      <c r="F6" s="41">
        <v>400163</v>
      </c>
      <c r="G6" s="41">
        <v>415971</v>
      </c>
      <c r="H6" s="41">
        <v>436256</v>
      </c>
      <c r="I6" s="41">
        <v>451536</v>
      </c>
      <c r="J6" s="41">
        <v>465019</v>
      </c>
      <c r="K6" s="41">
        <v>495233</v>
      </c>
      <c r="L6" s="41">
        <v>525503</v>
      </c>
      <c r="M6" s="41">
        <v>530945</v>
      </c>
    </row>
    <row r="7" spans="1:13" s="27" customFormat="1" ht="36" customHeight="1" x14ac:dyDescent="0.25">
      <c r="A7" s="36" t="s">
        <v>139</v>
      </c>
      <c r="B7" s="41">
        <v>339669</v>
      </c>
      <c r="C7" s="41">
        <v>355399</v>
      </c>
      <c r="D7" s="41">
        <v>359862</v>
      </c>
      <c r="E7" s="41">
        <v>380853</v>
      </c>
      <c r="F7" s="41">
        <v>386413</v>
      </c>
      <c r="G7" s="41">
        <v>384642</v>
      </c>
      <c r="H7" s="41">
        <v>399013</v>
      </c>
      <c r="I7" s="41">
        <v>394430</v>
      </c>
      <c r="J7" s="41">
        <v>397382</v>
      </c>
      <c r="K7" s="41">
        <v>396141</v>
      </c>
      <c r="L7" s="41">
        <v>407097</v>
      </c>
      <c r="M7" s="41">
        <v>408101</v>
      </c>
    </row>
    <row r="8" spans="1:13" s="27" customFormat="1" ht="36" customHeight="1" x14ac:dyDescent="0.25">
      <c r="A8" s="36" t="s">
        <v>140</v>
      </c>
      <c r="B8" s="41">
        <v>249324</v>
      </c>
      <c r="C8" s="41">
        <v>264689</v>
      </c>
      <c r="D8" s="41">
        <v>276625</v>
      </c>
      <c r="E8" s="41">
        <v>273378</v>
      </c>
      <c r="F8" s="41">
        <v>282027</v>
      </c>
      <c r="G8" s="41">
        <v>294159</v>
      </c>
      <c r="H8" s="41">
        <v>312471</v>
      </c>
      <c r="I8" s="41">
        <v>322771</v>
      </c>
      <c r="J8" s="41">
        <v>332578</v>
      </c>
      <c r="K8" s="41">
        <v>347757</v>
      </c>
      <c r="L8" s="41">
        <v>362662</v>
      </c>
      <c r="M8" s="41">
        <v>365556</v>
      </c>
    </row>
    <row r="9" spans="1:13" s="27" customFormat="1" ht="36" customHeight="1" x14ac:dyDescent="0.25">
      <c r="A9" s="36" t="s">
        <v>141</v>
      </c>
      <c r="B9" s="41">
        <v>12347</v>
      </c>
      <c r="C9" s="41">
        <v>13968</v>
      </c>
      <c r="D9" s="41">
        <v>20400</v>
      </c>
      <c r="E9" s="41">
        <v>20999</v>
      </c>
      <c r="F9" s="41">
        <v>19818</v>
      </c>
      <c r="G9" s="41">
        <v>21253</v>
      </c>
      <c r="H9" s="41">
        <v>20494</v>
      </c>
      <c r="I9" s="41">
        <v>20137</v>
      </c>
      <c r="J9" s="41">
        <v>19332</v>
      </c>
      <c r="K9" s="41">
        <v>18723</v>
      </c>
      <c r="L9" s="41">
        <v>18873</v>
      </c>
      <c r="M9" s="41">
        <v>18911</v>
      </c>
    </row>
    <row r="10" spans="1:13" s="27" customFormat="1" ht="36" customHeight="1" x14ac:dyDescent="0.25">
      <c r="A10" s="36" t="s">
        <v>142</v>
      </c>
      <c r="B10" s="41">
        <v>226397</v>
      </c>
      <c r="C10" s="41">
        <v>237247</v>
      </c>
      <c r="D10" s="41">
        <v>240114</v>
      </c>
      <c r="E10" s="41">
        <v>245422</v>
      </c>
      <c r="F10" s="41">
        <v>247420</v>
      </c>
      <c r="G10" s="41">
        <v>242543</v>
      </c>
      <c r="H10" s="41">
        <v>252591</v>
      </c>
      <c r="I10" s="41">
        <v>252744</v>
      </c>
      <c r="J10" s="41">
        <v>254175</v>
      </c>
      <c r="K10" s="41">
        <v>258178</v>
      </c>
      <c r="L10" s="41">
        <v>255346</v>
      </c>
      <c r="M10" s="41">
        <v>255955</v>
      </c>
    </row>
    <row r="12" spans="1:13" x14ac:dyDescent="0.2">
      <c r="A12" s="91" t="s">
        <v>10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</row>
    <row r="13" spans="1:13" x14ac:dyDescent="0.2">
      <c r="A13" s="100" t="s">
        <v>362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</row>
  </sheetData>
  <mergeCells count="5">
    <mergeCell ref="A1:M1"/>
    <mergeCell ref="A2:M2"/>
    <mergeCell ref="A3:C3"/>
    <mergeCell ref="A12:M12"/>
    <mergeCell ref="A13:M13"/>
  </mergeCells>
  <pageMargins left="0.7" right="0.7" top="0.75" bottom="0.75" header="0.3" footer="0.3"/>
  <pageSetup scale="92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CF448-EC14-4A2C-BD4D-74F0DEA2FA38}">
  <dimension ref="A1:E68"/>
  <sheetViews>
    <sheetView workbookViewId="0">
      <selection sqref="A1:E1"/>
    </sheetView>
  </sheetViews>
  <sheetFormatPr defaultRowHeight="15" x14ac:dyDescent="0.25"/>
  <cols>
    <col min="1" max="1" width="19.28515625" style="4" customWidth="1"/>
    <col min="2" max="4" width="13.85546875" style="16" customWidth="1"/>
    <col min="5" max="5" width="23.28515625" style="86" customWidth="1"/>
    <col min="6" max="16384" width="9.140625" style="3"/>
  </cols>
  <sheetData>
    <row r="1" spans="1:5" ht="12.75" x14ac:dyDescent="0.2">
      <c r="A1" s="98" t="s">
        <v>297</v>
      </c>
      <c r="B1" s="98"/>
      <c r="C1" s="98"/>
      <c r="D1" s="98"/>
      <c r="E1" s="98"/>
    </row>
    <row r="2" spans="1:5" ht="15.75" x14ac:dyDescent="0.25">
      <c r="A2" s="99" t="s">
        <v>298</v>
      </c>
      <c r="B2" s="99"/>
      <c r="C2" s="99"/>
      <c r="D2" s="99"/>
      <c r="E2" s="99"/>
    </row>
    <row r="4" spans="1:5" s="85" customFormat="1" ht="77.25" customHeight="1" x14ac:dyDescent="0.25">
      <c r="A4" s="87" t="s">
        <v>299</v>
      </c>
      <c r="B4" s="88" t="s">
        <v>277</v>
      </c>
      <c r="C4" s="88" t="s">
        <v>300</v>
      </c>
      <c r="D4" s="88" t="s">
        <v>301</v>
      </c>
      <c r="E4" s="89" t="s">
        <v>302</v>
      </c>
    </row>
    <row r="5" spans="1:5" x14ac:dyDescent="0.25">
      <c r="A5" s="3" t="s">
        <v>304</v>
      </c>
      <c r="B5" s="16">
        <v>266</v>
      </c>
      <c r="C5" s="16">
        <v>3194</v>
      </c>
      <c r="D5" s="16">
        <v>113786</v>
      </c>
      <c r="E5" s="86">
        <v>139431149917</v>
      </c>
    </row>
    <row r="6" spans="1:5" x14ac:dyDescent="0.25">
      <c r="A6" s="3" t="s">
        <v>303</v>
      </c>
      <c r="B6" s="16">
        <v>55</v>
      </c>
      <c r="C6" s="16">
        <v>223</v>
      </c>
      <c r="D6" s="16">
        <v>5594</v>
      </c>
      <c r="E6" s="86">
        <v>10284349835</v>
      </c>
    </row>
    <row r="7" spans="1:5" x14ac:dyDescent="0.25">
      <c r="A7" s="3" t="s">
        <v>306</v>
      </c>
      <c r="B7" s="16">
        <v>863</v>
      </c>
      <c r="C7" s="16">
        <v>5015</v>
      </c>
      <c r="D7" s="16">
        <v>201496</v>
      </c>
      <c r="E7" s="86">
        <v>244728619282</v>
      </c>
    </row>
    <row r="8" spans="1:5" x14ac:dyDescent="0.25">
      <c r="A8" s="3" t="s">
        <v>305</v>
      </c>
      <c r="B8" s="16">
        <v>184</v>
      </c>
      <c r="C8" s="16">
        <v>2055</v>
      </c>
      <c r="D8" s="16">
        <v>63117</v>
      </c>
      <c r="E8" s="86">
        <v>50834837135</v>
      </c>
    </row>
    <row r="9" spans="1:5" x14ac:dyDescent="0.25">
      <c r="A9" s="3" t="s">
        <v>307</v>
      </c>
      <c r="B9" s="16">
        <v>7848</v>
      </c>
      <c r="C9" s="16">
        <v>100477</v>
      </c>
      <c r="D9" s="16">
        <v>12870361</v>
      </c>
      <c r="E9" s="86">
        <v>18517576953062</v>
      </c>
    </row>
    <row r="10" spans="1:5" x14ac:dyDescent="0.25">
      <c r="A10" s="3" t="s">
        <v>308</v>
      </c>
      <c r="B10" s="16">
        <v>1350</v>
      </c>
      <c r="C10" s="16">
        <v>9563</v>
      </c>
      <c r="D10" s="16">
        <v>439171</v>
      </c>
      <c r="E10" s="86">
        <v>985322914685</v>
      </c>
    </row>
    <row r="11" spans="1:5" x14ac:dyDescent="0.25">
      <c r="A11" s="3" t="s">
        <v>309</v>
      </c>
      <c r="B11" s="16">
        <v>1131</v>
      </c>
      <c r="C11" s="16">
        <v>20162</v>
      </c>
      <c r="D11" s="16">
        <v>159046</v>
      </c>
      <c r="E11" s="86">
        <v>2775536908053</v>
      </c>
    </row>
    <row r="12" spans="1:5" x14ac:dyDescent="0.25">
      <c r="A12" s="3" t="s">
        <v>311</v>
      </c>
      <c r="B12" s="16">
        <v>208</v>
      </c>
      <c r="C12" s="16">
        <v>1301</v>
      </c>
      <c r="D12" s="16">
        <v>45099</v>
      </c>
      <c r="E12" s="86">
        <v>248090279927</v>
      </c>
    </row>
    <row r="13" spans="1:5" x14ac:dyDescent="0.25">
      <c r="A13" s="3" t="s">
        <v>310</v>
      </c>
      <c r="B13" s="16">
        <v>261</v>
      </c>
      <c r="C13" s="16">
        <v>3273</v>
      </c>
      <c r="D13" s="16">
        <v>404507</v>
      </c>
      <c r="E13" s="86">
        <v>503779820070</v>
      </c>
    </row>
    <row r="14" spans="1:5" x14ac:dyDescent="0.25">
      <c r="A14" s="3" t="s">
        <v>312</v>
      </c>
      <c r="B14" s="16">
        <v>3128</v>
      </c>
      <c r="C14" s="16">
        <v>47112</v>
      </c>
      <c r="D14" s="16">
        <v>1663092</v>
      </c>
      <c r="E14" s="86">
        <v>2961741818562</v>
      </c>
    </row>
    <row r="15" spans="1:5" x14ac:dyDescent="0.25">
      <c r="A15" s="3" t="s">
        <v>313</v>
      </c>
      <c r="B15" s="16">
        <v>1055</v>
      </c>
      <c r="C15" s="16">
        <v>21439</v>
      </c>
      <c r="D15" s="16">
        <v>508001</v>
      </c>
      <c r="E15" s="86">
        <v>1328693817750</v>
      </c>
    </row>
    <row r="16" spans="1:5" x14ac:dyDescent="0.25">
      <c r="A16" s="3" t="s">
        <v>314</v>
      </c>
      <c r="B16" s="16">
        <v>118</v>
      </c>
      <c r="C16" s="16">
        <v>314</v>
      </c>
      <c r="D16" s="16">
        <v>7122</v>
      </c>
      <c r="E16" s="86">
        <v>12372669469</v>
      </c>
    </row>
    <row r="17" spans="1:5" x14ac:dyDescent="0.25">
      <c r="A17" s="3" t="s">
        <v>316</v>
      </c>
      <c r="B17" s="16">
        <v>242</v>
      </c>
      <c r="C17" s="16">
        <v>797</v>
      </c>
      <c r="D17" s="16">
        <v>38885</v>
      </c>
      <c r="E17" s="86">
        <v>37261649746</v>
      </c>
    </row>
    <row r="18" spans="1:5" x14ac:dyDescent="0.25">
      <c r="A18" s="3" t="s">
        <v>317</v>
      </c>
      <c r="B18" s="16">
        <v>1619</v>
      </c>
      <c r="C18" s="16">
        <v>40038</v>
      </c>
      <c r="D18" s="16">
        <v>3396353</v>
      </c>
      <c r="E18" s="86">
        <v>6308067355122</v>
      </c>
    </row>
    <row r="19" spans="1:5" x14ac:dyDescent="0.25">
      <c r="A19" s="3" t="s">
        <v>318</v>
      </c>
      <c r="B19" s="16">
        <v>570</v>
      </c>
      <c r="C19" s="16">
        <v>5999</v>
      </c>
      <c r="D19" s="16">
        <v>248548</v>
      </c>
      <c r="E19" s="86">
        <v>256247804988</v>
      </c>
    </row>
    <row r="20" spans="1:5" x14ac:dyDescent="0.25">
      <c r="A20" s="3" t="s">
        <v>315</v>
      </c>
      <c r="B20" s="16">
        <v>259</v>
      </c>
      <c r="C20" s="16">
        <v>10310</v>
      </c>
      <c r="D20" s="16">
        <v>465534</v>
      </c>
      <c r="E20" s="86">
        <v>724028088198</v>
      </c>
    </row>
    <row r="21" spans="1:5" x14ac:dyDescent="0.25">
      <c r="A21" s="3" t="s">
        <v>319</v>
      </c>
      <c r="B21" s="16">
        <v>356</v>
      </c>
      <c r="C21" s="16">
        <v>7001</v>
      </c>
      <c r="D21" s="16">
        <v>396506</v>
      </c>
      <c r="E21" s="86">
        <v>553899429458</v>
      </c>
    </row>
    <row r="22" spans="1:5" x14ac:dyDescent="0.25">
      <c r="A22" s="3" t="s">
        <v>320</v>
      </c>
      <c r="B22" s="16">
        <v>246</v>
      </c>
      <c r="C22" s="16">
        <v>1445</v>
      </c>
      <c r="D22" s="16">
        <v>60017</v>
      </c>
      <c r="E22" s="86">
        <v>84501916155</v>
      </c>
    </row>
    <row r="23" spans="1:5" x14ac:dyDescent="0.25">
      <c r="A23" s="3" t="s">
        <v>321</v>
      </c>
      <c r="B23" s="16">
        <v>737</v>
      </c>
      <c r="C23" s="16">
        <v>2053</v>
      </c>
      <c r="D23" s="16">
        <v>85717</v>
      </c>
      <c r="E23" s="86">
        <v>70159425808</v>
      </c>
    </row>
    <row r="24" spans="1:5" x14ac:dyDescent="0.25">
      <c r="A24" s="3" t="s">
        <v>324</v>
      </c>
      <c r="B24" s="16">
        <v>140</v>
      </c>
      <c r="C24" s="16">
        <v>568</v>
      </c>
      <c r="D24" s="16">
        <v>18948</v>
      </c>
      <c r="E24" s="86">
        <v>27262461953</v>
      </c>
    </row>
    <row r="25" spans="1:5" x14ac:dyDescent="0.25">
      <c r="A25" s="3" t="s">
        <v>323</v>
      </c>
      <c r="B25" s="16">
        <v>815</v>
      </c>
      <c r="C25" s="16">
        <v>14010</v>
      </c>
      <c r="D25" s="16">
        <v>220820</v>
      </c>
      <c r="E25" s="86">
        <v>2540844702601</v>
      </c>
    </row>
    <row r="26" spans="1:5" x14ac:dyDescent="0.25">
      <c r="A26" s="3" t="s">
        <v>322</v>
      </c>
      <c r="B26" s="16">
        <v>1913</v>
      </c>
      <c r="C26" s="16">
        <v>64564</v>
      </c>
      <c r="D26" s="16">
        <v>4627232</v>
      </c>
      <c r="E26" s="86">
        <v>15947187187799</v>
      </c>
    </row>
    <row r="27" spans="1:5" x14ac:dyDescent="0.25">
      <c r="A27" s="3" t="s">
        <v>325</v>
      </c>
      <c r="B27" s="16">
        <v>917</v>
      </c>
      <c r="C27" s="16">
        <v>5413</v>
      </c>
      <c r="D27" s="16">
        <v>295422</v>
      </c>
      <c r="E27" s="86">
        <v>516624731313</v>
      </c>
    </row>
    <row r="28" spans="1:5" x14ac:dyDescent="0.25">
      <c r="A28" s="3" t="s">
        <v>326</v>
      </c>
      <c r="B28" s="16">
        <v>708</v>
      </c>
      <c r="C28" s="16">
        <v>32653</v>
      </c>
      <c r="D28" s="16">
        <v>1834416</v>
      </c>
      <c r="E28" s="86">
        <v>1722588763914</v>
      </c>
    </row>
    <row r="29" spans="1:5" x14ac:dyDescent="0.25">
      <c r="A29" s="3" t="s">
        <v>328</v>
      </c>
      <c r="B29" s="16">
        <v>111</v>
      </c>
      <c r="C29" s="16">
        <v>442</v>
      </c>
      <c r="D29" s="16">
        <v>21787</v>
      </c>
      <c r="E29" s="86">
        <v>21805000088</v>
      </c>
    </row>
    <row r="30" spans="1:5" x14ac:dyDescent="0.25">
      <c r="A30" s="3" t="s">
        <v>327</v>
      </c>
      <c r="B30" s="16">
        <v>605</v>
      </c>
      <c r="C30" s="16">
        <v>68191</v>
      </c>
      <c r="D30" s="16">
        <v>5715161</v>
      </c>
      <c r="E30" s="86">
        <v>2599844822441</v>
      </c>
    </row>
    <row r="31" spans="1:5" x14ac:dyDescent="0.25">
      <c r="A31" s="3" t="s">
        <v>329</v>
      </c>
      <c r="B31" s="16">
        <v>126</v>
      </c>
      <c r="C31" s="16">
        <v>871</v>
      </c>
      <c r="D31" s="16">
        <v>76174</v>
      </c>
      <c r="E31" s="86">
        <v>45115546505</v>
      </c>
    </row>
    <row r="32" spans="1:5" x14ac:dyDescent="0.25">
      <c r="A32" s="3" t="s">
        <v>332</v>
      </c>
      <c r="B32" s="16">
        <v>198</v>
      </c>
      <c r="C32" s="16">
        <v>11387</v>
      </c>
      <c r="D32" s="16">
        <v>486518</v>
      </c>
      <c r="E32" s="86">
        <v>238728203317</v>
      </c>
    </row>
    <row r="33" spans="1:5" x14ac:dyDescent="0.25">
      <c r="A33" s="3" t="s">
        <v>336</v>
      </c>
      <c r="B33" s="16">
        <v>385</v>
      </c>
      <c r="C33" s="16">
        <v>1294</v>
      </c>
      <c r="D33" s="16">
        <v>166968</v>
      </c>
      <c r="E33" s="86">
        <v>72254595367</v>
      </c>
    </row>
    <row r="34" spans="1:5" x14ac:dyDescent="0.25">
      <c r="A34" s="3" t="s">
        <v>333</v>
      </c>
      <c r="B34" s="16">
        <v>294</v>
      </c>
      <c r="C34" s="16">
        <v>1015</v>
      </c>
      <c r="D34" s="16">
        <v>24965</v>
      </c>
      <c r="E34" s="86">
        <v>54419526822</v>
      </c>
    </row>
    <row r="35" spans="1:5" x14ac:dyDescent="0.25">
      <c r="A35" s="3" t="s">
        <v>334</v>
      </c>
      <c r="B35" s="16">
        <v>1199</v>
      </c>
      <c r="C35" s="16">
        <v>35798</v>
      </c>
      <c r="D35" s="16">
        <v>3224135</v>
      </c>
      <c r="E35" s="86">
        <v>4822010720084</v>
      </c>
    </row>
    <row r="36" spans="1:5" x14ac:dyDescent="0.25">
      <c r="A36" s="3" t="s">
        <v>335</v>
      </c>
      <c r="B36" s="16">
        <v>118</v>
      </c>
      <c r="C36" s="16">
        <v>451</v>
      </c>
      <c r="D36" s="16">
        <v>10374</v>
      </c>
      <c r="E36" s="86">
        <v>52732621441</v>
      </c>
    </row>
    <row r="37" spans="1:5" x14ac:dyDescent="0.25">
      <c r="A37" s="3" t="s">
        <v>337</v>
      </c>
      <c r="B37" s="16">
        <v>4453</v>
      </c>
      <c r="C37" s="16">
        <v>268813</v>
      </c>
      <c r="D37" s="16">
        <v>11840075</v>
      </c>
      <c r="E37" s="86">
        <v>29088632027905</v>
      </c>
    </row>
    <row r="38" spans="1:5" x14ac:dyDescent="0.25">
      <c r="A38" s="3" t="s">
        <v>330</v>
      </c>
      <c r="B38" s="16">
        <v>994</v>
      </c>
      <c r="C38" s="16">
        <v>9690</v>
      </c>
      <c r="D38" s="16">
        <v>540894</v>
      </c>
      <c r="E38" s="86">
        <v>2418024899586</v>
      </c>
    </row>
    <row r="39" spans="1:5" x14ac:dyDescent="0.25">
      <c r="A39" s="3" t="s">
        <v>331</v>
      </c>
      <c r="B39" s="16">
        <v>56</v>
      </c>
      <c r="C39" s="16">
        <v>137</v>
      </c>
      <c r="D39" s="16">
        <v>5808</v>
      </c>
      <c r="E39" s="86">
        <v>4620678560</v>
      </c>
    </row>
    <row r="40" spans="1:5" x14ac:dyDescent="0.25">
      <c r="A40" s="3" t="s">
        <v>338</v>
      </c>
      <c r="B40" s="16">
        <v>1220</v>
      </c>
      <c r="C40" s="16">
        <v>12659</v>
      </c>
      <c r="D40" s="16">
        <v>709249</v>
      </c>
      <c r="E40" s="86">
        <v>845358236901</v>
      </c>
    </row>
    <row r="41" spans="1:5" x14ac:dyDescent="0.25">
      <c r="A41" s="3" t="s">
        <v>339</v>
      </c>
      <c r="B41" s="16">
        <v>276</v>
      </c>
      <c r="C41" s="16">
        <v>1279</v>
      </c>
      <c r="D41" s="16">
        <v>49647</v>
      </c>
      <c r="E41" s="86">
        <v>71720398516</v>
      </c>
    </row>
    <row r="42" spans="1:5" x14ac:dyDescent="0.25">
      <c r="A42" s="3" t="s">
        <v>340</v>
      </c>
      <c r="B42" s="16">
        <v>559</v>
      </c>
      <c r="C42" s="16">
        <v>3745</v>
      </c>
      <c r="D42" s="16">
        <v>227382</v>
      </c>
      <c r="E42" s="86">
        <v>203163898603</v>
      </c>
    </row>
    <row r="43" spans="1:5" x14ac:dyDescent="0.25">
      <c r="A43" s="3" t="s">
        <v>341</v>
      </c>
      <c r="B43" s="16">
        <v>1525</v>
      </c>
      <c r="C43" s="16">
        <v>24087</v>
      </c>
      <c r="D43" s="16">
        <v>1756520</v>
      </c>
      <c r="E43" s="86">
        <v>12090171972429</v>
      </c>
    </row>
    <row r="44" spans="1:5" x14ac:dyDescent="0.25">
      <c r="A44" s="3" t="s">
        <v>342</v>
      </c>
      <c r="B44" s="16">
        <v>174</v>
      </c>
      <c r="C44" s="16">
        <v>511</v>
      </c>
      <c r="D44" s="16">
        <v>10512</v>
      </c>
      <c r="E44" s="86">
        <v>44011636209</v>
      </c>
    </row>
    <row r="45" spans="1:5" x14ac:dyDescent="0.25">
      <c r="A45" s="3" t="s">
        <v>343</v>
      </c>
      <c r="B45" s="16">
        <v>153</v>
      </c>
      <c r="C45" s="16">
        <v>1480</v>
      </c>
      <c r="D45" s="16">
        <v>67893</v>
      </c>
      <c r="E45" s="86">
        <v>281378360418</v>
      </c>
    </row>
    <row r="46" spans="1:5" x14ac:dyDescent="0.25">
      <c r="A46" s="3" t="s">
        <v>344</v>
      </c>
      <c r="B46" s="16">
        <v>461</v>
      </c>
      <c r="C46" s="16">
        <v>37479</v>
      </c>
      <c r="D46" s="16">
        <v>1426212</v>
      </c>
      <c r="E46" s="86">
        <v>551052963007</v>
      </c>
    </row>
    <row r="47" spans="1:5" x14ac:dyDescent="0.25">
      <c r="A47" s="3" t="s">
        <v>345</v>
      </c>
      <c r="B47" s="16">
        <v>76</v>
      </c>
      <c r="C47" s="16">
        <v>98</v>
      </c>
      <c r="D47" s="16">
        <v>6609</v>
      </c>
      <c r="E47" s="86">
        <v>5298014096</v>
      </c>
    </row>
    <row r="48" spans="1:5" x14ac:dyDescent="0.25">
      <c r="A48" s="3" t="s">
        <v>346</v>
      </c>
      <c r="B48" s="16">
        <v>598</v>
      </c>
      <c r="C48" s="16">
        <v>8345</v>
      </c>
      <c r="D48" s="16">
        <v>172035</v>
      </c>
      <c r="E48" s="86">
        <v>862830777019</v>
      </c>
    </row>
    <row r="49" spans="1:5" x14ac:dyDescent="0.25">
      <c r="A49" s="3" t="s">
        <v>347</v>
      </c>
      <c r="B49" s="16">
        <v>3666</v>
      </c>
      <c r="C49" s="16">
        <v>40329</v>
      </c>
      <c r="D49" s="16">
        <v>1246884</v>
      </c>
      <c r="E49" s="86">
        <v>3535623262732</v>
      </c>
    </row>
    <row r="50" spans="1:5" x14ac:dyDescent="0.25">
      <c r="A50" s="3" t="s">
        <v>348</v>
      </c>
      <c r="B50" s="16">
        <v>466</v>
      </c>
      <c r="C50" s="16">
        <v>6731</v>
      </c>
      <c r="D50" s="16">
        <v>202725</v>
      </c>
      <c r="E50" s="86">
        <v>190472726213</v>
      </c>
    </row>
    <row r="51" spans="1:5" x14ac:dyDescent="0.25">
      <c r="A51" s="3" t="s">
        <v>350</v>
      </c>
      <c r="B51" s="16">
        <v>103</v>
      </c>
      <c r="C51" s="16">
        <v>802</v>
      </c>
      <c r="D51" s="16">
        <v>22216</v>
      </c>
      <c r="E51" s="86">
        <v>126265539649</v>
      </c>
    </row>
    <row r="52" spans="1:5" x14ac:dyDescent="0.25">
      <c r="A52" s="3" t="s">
        <v>349</v>
      </c>
      <c r="B52" s="16">
        <v>1135</v>
      </c>
      <c r="C52" s="16">
        <v>7577</v>
      </c>
      <c r="D52" s="16">
        <v>168260</v>
      </c>
      <c r="E52" s="86">
        <v>490678001903</v>
      </c>
    </row>
    <row r="53" spans="1:5" x14ac:dyDescent="0.25">
      <c r="A53" s="3" t="s">
        <v>351</v>
      </c>
      <c r="B53" s="16">
        <v>1084</v>
      </c>
      <c r="C53" s="16">
        <v>7693</v>
      </c>
      <c r="D53" s="16">
        <v>407050</v>
      </c>
      <c r="E53" s="86">
        <v>969688281564</v>
      </c>
    </row>
    <row r="54" spans="1:5" x14ac:dyDescent="0.25">
      <c r="A54" s="3" t="s">
        <v>353</v>
      </c>
      <c r="B54" s="16">
        <v>51</v>
      </c>
      <c r="C54" s="16">
        <v>257</v>
      </c>
      <c r="D54" s="16">
        <v>10318</v>
      </c>
      <c r="E54" s="86">
        <v>7672072132</v>
      </c>
    </row>
    <row r="55" spans="1:5" x14ac:dyDescent="0.25">
      <c r="A55" s="3" t="s">
        <v>352</v>
      </c>
      <c r="B55" s="16">
        <v>572</v>
      </c>
      <c r="C55" s="16">
        <v>10857</v>
      </c>
      <c r="D55" s="16">
        <v>381716</v>
      </c>
      <c r="E55" s="86">
        <v>990613654337</v>
      </c>
    </row>
    <row r="56" spans="1:5" x14ac:dyDescent="0.25">
      <c r="A56" s="3" t="s">
        <v>354</v>
      </c>
      <c r="B56" s="16">
        <v>136</v>
      </c>
      <c r="C56" s="16">
        <v>212</v>
      </c>
      <c r="D56" s="16">
        <v>8194</v>
      </c>
      <c r="E56" s="86">
        <v>36871459945</v>
      </c>
    </row>
    <row r="57" spans="1:5" x14ac:dyDescent="0.25">
      <c r="A57" s="3"/>
    </row>
    <row r="58" spans="1:5" x14ac:dyDescent="0.25">
      <c r="A58" s="3" t="s">
        <v>67</v>
      </c>
    </row>
    <row r="59" spans="1:5" x14ac:dyDescent="0.25">
      <c r="A59" s="3" t="s">
        <v>355</v>
      </c>
    </row>
    <row r="60" spans="1:5" ht="15" customHeight="1" x14ac:dyDescent="0.2">
      <c r="A60" s="96" t="s">
        <v>356</v>
      </c>
      <c r="B60" s="96"/>
      <c r="C60" s="96"/>
      <c r="D60" s="96"/>
      <c r="E60" s="96"/>
    </row>
    <row r="61" spans="1:5" x14ac:dyDescent="0.25">
      <c r="A61" s="3" t="s">
        <v>357</v>
      </c>
    </row>
    <row r="62" spans="1:5" x14ac:dyDescent="0.25">
      <c r="A62" s="3" t="s">
        <v>358</v>
      </c>
    </row>
    <row r="63" spans="1:5" ht="15" customHeight="1" x14ac:dyDescent="0.2">
      <c r="A63" s="96" t="s">
        <v>359</v>
      </c>
      <c r="B63" s="96"/>
      <c r="C63" s="96"/>
      <c r="D63" s="96"/>
      <c r="E63" s="96"/>
    </row>
    <row r="64" spans="1:5" x14ac:dyDescent="0.25">
      <c r="A64" s="3" t="s">
        <v>360</v>
      </c>
    </row>
    <row r="65" spans="1:5" x14ac:dyDescent="0.25">
      <c r="A65" s="3"/>
    </row>
    <row r="67" spans="1:5" ht="12.75" x14ac:dyDescent="0.2">
      <c r="A67" s="96" t="s">
        <v>10</v>
      </c>
      <c r="B67" s="96"/>
      <c r="C67" s="96"/>
      <c r="D67" s="96"/>
      <c r="E67" s="96"/>
    </row>
    <row r="68" spans="1:5" ht="12.75" x14ac:dyDescent="0.2">
      <c r="A68" s="100" t="s">
        <v>362</v>
      </c>
      <c r="B68" s="100"/>
      <c r="C68" s="100"/>
      <c r="D68" s="100"/>
      <c r="E68" s="100"/>
    </row>
  </sheetData>
  <mergeCells count="6">
    <mergeCell ref="A1:E1"/>
    <mergeCell ref="A2:E2"/>
    <mergeCell ref="A67:E67"/>
    <mergeCell ref="A68:E68"/>
    <mergeCell ref="A60:E60"/>
    <mergeCell ref="A63:E63"/>
  </mergeCells>
  <pageMargins left="0.7" right="0.7" top="0.75" bottom="0.75" header="0.3" footer="0.3"/>
  <pageSetup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2F023-7AA6-43B1-92A0-702F0C8CECC7}">
  <dimension ref="A1:H33"/>
  <sheetViews>
    <sheetView workbookViewId="0">
      <selection sqref="A1:H1"/>
    </sheetView>
  </sheetViews>
  <sheetFormatPr defaultRowHeight="12.75" x14ac:dyDescent="0.2"/>
  <cols>
    <col min="1" max="1" width="9.140625" style="3"/>
    <col min="2" max="2" width="10.5703125" style="3" customWidth="1"/>
    <col min="3" max="3" width="10.7109375" style="3" customWidth="1"/>
    <col min="4" max="4" width="12.42578125" style="3" customWidth="1"/>
    <col min="5" max="5" width="11.140625" style="3" customWidth="1"/>
    <col min="6" max="6" width="13.7109375" style="3" customWidth="1"/>
    <col min="7" max="7" width="13.140625" style="3" customWidth="1"/>
    <col min="8" max="8" width="10" style="3" bestFit="1" customWidth="1"/>
    <col min="9" max="16384" width="9.140625" style="3"/>
  </cols>
  <sheetData>
    <row r="1" spans="1:8" x14ac:dyDescent="0.2">
      <c r="A1" s="94" t="s">
        <v>143</v>
      </c>
      <c r="B1" s="94"/>
      <c r="C1" s="94"/>
      <c r="D1" s="94"/>
      <c r="E1" s="94"/>
      <c r="F1" s="94"/>
      <c r="G1" s="94"/>
      <c r="H1" s="94"/>
    </row>
    <row r="2" spans="1:8" ht="15.75" x14ac:dyDescent="0.25">
      <c r="A2" s="97" t="s">
        <v>144</v>
      </c>
      <c r="B2" s="97"/>
      <c r="C2" s="97"/>
      <c r="D2" s="97"/>
      <c r="E2" s="97"/>
      <c r="F2" s="97"/>
      <c r="G2" s="97"/>
      <c r="H2" s="97"/>
    </row>
    <row r="4" spans="1:8" s="11" customFormat="1" ht="36" customHeight="1" x14ac:dyDescent="0.25">
      <c r="A4" s="45" t="s">
        <v>3</v>
      </c>
      <c r="B4" s="34" t="s">
        <v>145</v>
      </c>
      <c r="C4" s="34" t="s">
        <v>146</v>
      </c>
      <c r="D4" s="34" t="s">
        <v>147</v>
      </c>
      <c r="E4" s="34" t="s">
        <v>148</v>
      </c>
      <c r="F4" s="34" t="s">
        <v>149</v>
      </c>
      <c r="G4" s="34" t="s">
        <v>150</v>
      </c>
      <c r="H4" s="44" t="s">
        <v>21</v>
      </c>
    </row>
    <row r="5" spans="1:8" x14ac:dyDescent="0.2">
      <c r="A5" s="46">
        <v>2000</v>
      </c>
      <c r="B5" s="12">
        <v>6286</v>
      </c>
      <c r="C5" s="12">
        <v>1988</v>
      </c>
      <c r="D5" s="12">
        <v>131</v>
      </c>
      <c r="E5" s="12">
        <v>2407</v>
      </c>
      <c r="F5" s="12">
        <v>798</v>
      </c>
      <c r="G5" s="12">
        <v>1493</v>
      </c>
      <c r="H5" s="12">
        <v>497</v>
      </c>
    </row>
    <row r="6" spans="1:8" x14ac:dyDescent="0.2">
      <c r="A6" s="46">
        <v>2001</v>
      </c>
      <c r="B6" s="12">
        <v>7143</v>
      </c>
      <c r="C6" s="12">
        <v>2318</v>
      </c>
      <c r="D6" s="12">
        <v>149</v>
      </c>
      <c r="E6" s="12">
        <v>2806</v>
      </c>
      <c r="F6" s="12">
        <v>914</v>
      </c>
      <c r="G6" s="12">
        <v>1766</v>
      </c>
      <c r="H6" s="12">
        <v>605</v>
      </c>
    </row>
    <row r="7" spans="1:8" x14ac:dyDescent="0.2">
      <c r="A7" s="46">
        <v>2002</v>
      </c>
      <c r="B7" s="12">
        <v>7402</v>
      </c>
      <c r="C7" s="12">
        <v>2488</v>
      </c>
      <c r="D7" s="12">
        <v>144</v>
      </c>
      <c r="E7" s="12">
        <v>3079</v>
      </c>
      <c r="F7" s="12">
        <v>945</v>
      </c>
      <c r="G7" s="12">
        <v>1891</v>
      </c>
      <c r="H7" s="12">
        <v>687</v>
      </c>
    </row>
    <row r="8" spans="1:8" x14ac:dyDescent="0.2">
      <c r="A8" s="46">
        <v>2003</v>
      </c>
      <c r="B8" s="12">
        <v>7834</v>
      </c>
      <c r="C8" s="12">
        <v>2739</v>
      </c>
      <c r="D8" s="12">
        <v>160</v>
      </c>
      <c r="E8" s="12">
        <v>3386</v>
      </c>
      <c r="F8" s="12">
        <v>955</v>
      </c>
      <c r="G8" s="12">
        <v>2082</v>
      </c>
      <c r="H8" s="12">
        <v>750</v>
      </c>
    </row>
    <row r="9" spans="1:8" x14ac:dyDescent="0.2">
      <c r="A9" s="46">
        <v>2004</v>
      </c>
      <c r="B9" s="12">
        <v>8146</v>
      </c>
      <c r="C9" s="12">
        <v>2919</v>
      </c>
      <c r="D9" s="12">
        <v>161</v>
      </c>
      <c r="E9" s="12">
        <v>3610</v>
      </c>
      <c r="F9" s="12">
        <v>912</v>
      </c>
      <c r="G9" s="12">
        <v>2291</v>
      </c>
      <c r="H9" s="12">
        <v>800</v>
      </c>
    </row>
    <row r="10" spans="1:8" x14ac:dyDescent="0.2">
      <c r="A10" s="46">
        <v>2005</v>
      </c>
      <c r="B10" s="12">
        <v>9808</v>
      </c>
      <c r="C10" s="12">
        <v>3192</v>
      </c>
      <c r="D10" s="12">
        <v>175</v>
      </c>
      <c r="E10" s="12">
        <v>3999</v>
      </c>
      <c r="F10" s="12">
        <v>966</v>
      </c>
      <c r="G10" s="12">
        <v>3541</v>
      </c>
      <c r="H10" s="12">
        <v>948</v>
      </c>
    </row>
    <row r="11" spans="1:8" x14ac:dyDescent="0.2">
      <c r="A11" s="46">
        <v>2006</v>
      </c>
      <c r="B11" s="12">
        <v>9964</v>
      </c>
      <c r="C11" s="12">
        <v>3874</v>
      </c>
      <c r="D11" s="12">
        <v>174</v>
      </c>
      <c r="E11" s="12">
        <v>4326</v>
      </c>
      <c r="F11" s="12">
        <v>975</v>
      </c>
      <c r="G11" s="12">
        <v>3319</v>
      </c>
      <c r="H11" s="12">
        <v>1052</v>
      </c>
    </row>
    <row r="12" spans="1:8" x14ac:dyDescent="0.2">
      <c r="A12" s="46">
        <v>2007</v>
      </c>
      <c r="B12" s="12">
        <v>10541</v>
      </c>
      <c r="C12" s="12">
        <v>3855</v>
      </c>
      <c r="D12" s="12">
        <v>168</v>
      </c>
      <c r="E12" s="12">
        <v>4717</v>
      </c>
      <c r="F12" s="12">
        <v>1025</v>
      </c>
      <c r="G12" s="12">
        <v>3362</v>
      </c>
      <c r="H12" s="12">
        <v>1155</v>
      </c>
    </row>
    <row r="13" spans="1:8" x14ac:dyDescent="0.2">
      <c r="A13" s="46">
        <v>2008</v>
      </c>
      <c r="B13" s="12">
        <v>10760</v>
      </c>
      <c r="C13" s="12">
        <v>4087</v>
      </c>
      <c r="D13" s="12">
        <v>170</v>
      </c>
      <c r="E13" s="12">
        <v>4963</v>
      </c>
      <c r="F13" s="12">
        <v>1048</v>
      </c>
      <c r="G13" s="12">
        <v>3238</v>
      </c>
      <c r="H13" s="12">
        <v>1240</v>
      </c>
    </row>
    <row r="14" spans="1:8" x14ac:dyDescent="0.2">
      <c r="A14" s="46">
        <v>2009</v>
      </c>
      <c r="B14" s="12">
        <v>11110</v>
      </c>
      <c r="C14" s="12">
        <v>4289</v>
      </c>
      <c r="D14" s="12">
        <v>164</v>
      </c>
      <c r="E14" s="12">
        <v>5281</v>
      </c>
      <c r="F14" s="12">
        <v>1038</v>
      </c>
      <c r="G14" s="12">
        <v>3233</v>
      </c>
      <c r="H14" s="12">
        <v>1305</v>
      </c>
    </row>
    <row r="15" spans="1:8" x14ac:dyDescent="0.2">
      <c r="A15" s="46">
        <v>2010</v>
      </c>
      <c r="B15" s="12">
        <v>11036</v>
      </c>
      <c r="C15" s="12">
        <v>4215</v>
      </c>
      <c r="D15" s="12">
        <v>145</v>
      </c>
      <c r="E15" s="12">
        <v>5314</v>
      </c>
      <c r="F15" s="12">
        <v>954</v>
      </c>
      <c r="G15" s="12">
        <v>3116</v>
      </c>
      <c r="H15" s="12">
        <v>1304</v>
      </c>
    </row>
    <row r="16" spans="1:8" x14ac:dyDescent="0.2">
      <c r="A16" s="46">
        <v>2011</v>
      </c>
      <c r="B16" s="12">
        <v>9986</v>
      </c>
      <c r="C16" s="12">
        <v>2911</v>
      </c>
      <c r="D16" s="12">
        <v>128</v>
      </c>
      <c r="E16" s="12">
        <v>4303</v>
      </c>
      <c r="F16" s="12">
        <v>646</v>
      </c>
      <c r="G16" s="12">
        <v>4090</v>
      </c>
      <c r="H16" s="12">
        <v>1383</v>
      </c>
    </row>
    <row r="17" spans="1:8" x14ac:dyDescent="0.2">
      <c r="A17" s="46">
        <v>2012</v>
      </c>
      <c r="B17" s="12">
        <v>10011</v>
      </c>
      <c r="C17" s="12">
        <v>2933</v>
      </c>
      <c r="D17" s="12">
        <v>124</v>
      </c>
      <c r="E17" s="12">
        <v>4374</v>
      </c>
      <c r="F17" s="12">
        <v>570</v>
      </c>
      <c r="G17" s="12">
        <v>4095</v>
      </c>
      <c r="H17" s="12">
        <v>1450</v>
      </c>
    </row>
    <row r="18" spans="1:8" x14ac:dyDescent="0.2">
      <c r="A18" s="46">
        <v>2013</v>
      </c>
      <c r="B18" s="12">
        <v>10332</v>
      </c>
      <c r="C18" s="12">
        <v>3057</v>
      </c>
      <c r="D18" s="12">
        <v>119</v>
      </c>
      <c r="E18" s="12">
        <v>4521</v>
      </c>
      <c r="F18" s="12">
        <v>546</v>
      </c>
      <c r="G18" s="12">
        <v>4200</v>
      </c>
      <c r="H18" s="12">
        <v>1559</v>
      </c>
    </row>
    <row r="19" spans="1:8" x14ac:dyDescent="0.2">
      <c r="A19" s="46">
        <v>2014</v>
      </c>
      <c r="B19" s="12">
        <v>10902</v>
      </c>
      <c r="C19" s="12">
        <v>3224</v>
      </c>
      <c r="D19" s="12">
        <v>116</v>
      </c>
      <c r="E19" s="12">
        <v>4765</v>
      </c>
      <c r="F19" s="12">
        <v>531</v>
      </c>
      <c r="G19" s="12">
        <v>4415</v>
      </c>
      <c r="H19" s="12">
        <v>1667</v>
      </c>
    </row>
    <row r="20" spans="1:8" x14ac:dyDescent="0.2">
      <c r="A20" s="46">
        <v>2015</v>
      </c>
      <c r="B20" s="12">
        <v>11274</v>
      </c>
      <c r="C20" s="12">
        <v>3345</v>
      </c>
      <c r="D20" s="12">
        <v>122</v>
      </c>
      <c r="E20" s="12">
        <v>4992</v>
      </c>
      <c r="F20" s="12">
        <v>530</v>
      </c>
      <c r="G20" s="12">
        <v>4540</v>
      </c>
      <c r="H20" s="12">
        <v>1731</v>
      </c>
    </row>
    <row r="21" spans="1:8" x14ac:dyDescent="0.2">
      <c r="A21" s="46">
        <v>2016</v>
      </c>
      <c r="B21" s="12">
        <v>11592</v>
      </c>
      <c r="C21" s="12">
        <v>3475</v>
      </c>
      <c r="D21" s="12">
        <v>115</v>
      </c>
      <c r="E21" s="12">
        <v>5144</v>
      </c>
      <c r="F21" s="12">
        <v>506</v>
      </c>
      <c r="G21" s="12">
        <v>4651</v>
      </c>
      <c r="H21" s="12">
        <v>1769</v>
      </c>
    </row>
    <row r="22" spans="1:8" x14ac:dyDescent="0.2">
      <c r="A22" s="46">
        <v>2017</v>
      </c>
      <c r="B22" s="12">
        <v>11986</v>
      </c>
      <c r="C22" s="12">
        <v>3647</v>
      </c>
      <c r="D22" s="12">
        <v>118</v>
      </c>
      <c r="E22" s="12">
        <v>5445</v>
      </c>
      <c r="F22" s="12">
        <v>459</v>
      </c>
      <c r="G22" s="12">
        <v>4704</v>
      </c>
      <c r="H22" s="12">
        <v>1830</v>
      </c>
    </row>
    <row r="23" spans="1:8" x14ac:dyDescent="0.2">
      <c r="A23" s="46">
        <v>2018</v>
      </c>
      <c r="B23" s="12">
        <v>12403</v>
      </c>
      <c r="C23" s="12">
        <v>3840</v>
      </c>
      <c r="D23" s="12">
        <v>118</v>
      </c>
      <c r="E23" s="12">
        <v>5723</v>
      </c>
      <c r="F23" s="12">
        <v>420</v>
      </c>
      <c r="G23" s="12">
        <v>4823</v>
      </c>
      <c r="H23" s="12">
        <v>1856</v>
      </c>
    </row>
    <row r="24" spans="1:8" x14ac:dyDescent="0.2">
      <c r="A24" s="46">
        <v>2019</v>
      </c>
      <c r="B24" s="12">
        <v>12873</v>
      </c>
      <c r="C24" s="12">
        <v>4053</v>
      </c>
      <c r="D24" s="12">
        <v>133</v>
      </c>
      <c r="E24" s="12">
        <v>6053</v>
      </c>
      <c r="F24" s="12">
        <v>408</v>
      </c>
      <c r="G24" s="12">
        <v>4943</v>
      </c>
      <c r="H24" s="12">
        <v>1924</v>
      </c>
    </row>
    <row r="25" spans="1:8" x14ac:dyDescent="0.2">
      <c r="A25" s="46">
        <v>2020</v>
      </c>
      <c r="B25" s="12">
        <v>13255</v>
      </c>
      <c r="C25" s="12">
        <v>4127</v>
      </c>
      <c r="D25" s="12">
        <v>133</v>
      </c>
      <c r="E25" s="12">
        <v>6231</v>
      </c>
      <c r="F25" s="12">
        <v>365</v>
      </c>
      <c r="G25" s="12">
        <v>5038</v>
      </c>
      <c r="H25" s="12">
        <v>1961</v>
      </c>
    </row>
    <row r="26" spans="1:8" x14ac:dyDescent="0.2">
      <c r="A26" s="46">
        <v>2021</v>
      </c>
      <c r="B26" s="12">
        <v>14136</v>
      </c>
      <c r="C26" s="47">
        <v>4403</v>
      </c>
      <c r="D26" s="47">
        <v>143</v>
      </c>
      <c r="E26" s="47">
        <v>6635</v>
      </c>
      <c r="F26" s="47">
        <v>348</v>
      </c>
      <c r="G26" s="47">
        <v>5310</v>
      </c>
      <c r="H26" s="47">
        <v>2071</v>
      </c>
    </row>
    <row r="27" spans="1:8" x14ac:dyDescent="0.2">
      <c r="A27" s="46">
        <v>2022</v>
      </c>
      <c r="B27" s="12">
        <v>14391</v>
      </c>
      <c r="C27" s="12">
        <v>4459</v>
      </c>
      <c r="D27" s="12">
        <v>153</v>
      </c>
      <c r="E27" s="12">
        <v>6792</v>
      </c>
      <c r="F27" s="12">
        <v>337</v>
      </c>
      <c r="G27" s="12">
        <v>5464</v>
      </c>
      <c r="H27" s="12">
        <v>2139</v>
      </c>
    </row>
    <row r="28" spans="1:8" ht="15" x14ac:dyDescent="0.25">
      <c r="A28" s="46">
        <v>2023</v>
      </c>
      <c r="B28" s="31">
        <v>14666</v>
      </c>
      <c r="C28" s="31">
        <v>4489</v>
      </c>
      <c r="D28" s="31">
        <v>172</v>
      </c>
      <c r="E28" s="31">
        <v>6952</v>
      </c>
      <c r="F28" s="31">
        <v>329</v>
      </c>
      <c r="G28" s="31">
        <v>5585</v>
      </c>
      <c r="H28" s="31">
        <v>2235</v>
      </c>
    </row>
    <row r="30" spans="1:8" x14ac:dyDescent="0.2">
      <c r="A30" s="91" t="s">
        <v>151</v>
      </c>
      <c r="B30" s="91"/>
      <c r="C30" s="91"/>
      <c r="D30" s="91"/>
      <c r="E30" s="91"/>
      <c r="F30" s="91"/>
      <c r="G30" s="91"/>
      <c r="H30" s="91"/>
    </row>
    <row r="32" spans="1:8" x14ac:dyDescent="0.2">
      <c r="A32" s="91" t="s">
        <v>10</v>
      </c>
      <c r="B32" s="91"/>
      <c r="C32" s="91"/>
      <c r="D32" s="91"/>
      <c r="E32" s="91"/>
      <c r="F32" s="91"/>
      <c r="G32" s="91"/>
      <c r="H32" s="91"/>
    </row>
    <row r="33" spans="1:8" x14ac:dyDescent="0.2">
      <c r="A33" s="92" t="s">
        <v>362</v>
      </c>
      <c r="B33" s="92"/>
      <c r="C33" s="92"/>
      <c r="D33" s="92"/>
      <c r="E33" s="92"/>
      <c r="F33" s="92"/>
      <c r="G33" s="92"/>
      <c r="H33" s="92"/>
    </row>
  </sheetData>
  <mergeCells count="5">
    <mergeCell ref="A1:H1"/>
    <mergeCell ref="A2:H2"/>
    <mergeCell ref="A30:H30"/>
    <mergeCell ref="A32:H32"/>
    <mergeCell ref="A33:H3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5892E-5603-45F2-AC19-48BDC36BFDEA}">
  <dimension ref="A1:N21"/>
  <sheetViews>
    <sheetView workbookViewId="0">
      <selection sqref="A1:N1"/>
    </sheetView>
  </sheetViews>
  <sheetFormatPr defaultRowHeight="12.75" x14ac:dyDescent="0.2"/>
  <cols>
    <col min="1" max="1" width="34.28515625" style="3" customWidth="1"/>
    <col min="2" max="8" width="9.28515625" style="3" bestFit="1" customWidth="1"/>
    <col min="9" max="10" width="10" style="3" bestFit="1" customWidth="1"/>
    <col min="11" max="13" width="10" style="3" customWidth="1"/>
    <col min="14" max="16384" width="9.140625" style="3"/>
  </cols>
  <sheetData>
    <row r="1" spans="1:14" x14ac:dyDescent="0.2">
      <c r="A1" s="94" t="s">
        <v>154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5.75" x14ac:dyDescent="0.25">
      <c r="A2" s="97" t="s">
        <v>155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1:14" s="27" customFormat="1" ht="24.75" customHeight="1" x14ac:dyDescent="0.25">
      <c r="A4" s="38" t="s">
        <v>156</v>
      </c>
      <c r="B4" s="32" t="s">
        <v>97</v>
      </c>
      <c r="C4" s="32" t="s">
        <v>75</v>
      </c>
      <c r="D4" s="32" t="s">
        <v>76</v>
      </c>
      <c r="E4" s="32" t="s">
        <v>77</v>
      </c>
      <c r="F4" s="32" t="s">
        <v>78</v>
      </c>
      <c r="G4" s="32" t="s">
        <v>79</v>
      </c>
      <c r="H4" s="32" t="s">
        <v>80</v>
      </c>
      <c r="I4" s="32" t="s">
        <v>81</v>
      </c>
      <c r="J4" s="32" t="s">
        <v>82</v>
      </c>
      <c r="K4" s="32" t="s">
        <v>83</v>
      </c>
      <c r="L4" s="32" t="s">
        <v>84</v>
      </c>
      <c r="M4" s="32" t="s">
        <v>85</v>
      </c>
      <c r="N4" s="32" t="s">
        <v>86</v>
      </c>
    </row>
    <row r="5" spans="1:14" ht="25.5" x14ac:dyDescent="0.2">
      <c r="A5" s="36" t="s">
        <v>157</v>
      </c>
      <c r="B5" s="41">
        <v>919</v>
      </c>
      <c r="C5" s="41">
        <v>874</v>
      </c>
      <c r="D5" s="41">
        <v>874</v>
      </c>
      <c r="E5" s="41">
        <v>900</v>
      </c>
      <c r="F5" s="41">
        <v>949</v>
      </c>
      <c r="G5" s="41">
        <v>997</v>
      </c>
      <c r="H5" s="41">
        <v>1033</v>
      </c>
      <c r="I5" s="41">
        <v>1032</v>
      </c>
      <c r="J5" s="41">
        <v>1093</v>
      </c>
      <c r="K5" s="41">
        <v>1116</v>
      </c>
      <c r="L5" s="41">
        <v>1159</v>
      </c>
      <c r="M5" s="41">
        <v>1146</v>
      </c>
      <c r="N5" s="41">
        <v>1172</v>
      </c>
    </row>
    <row r="6" spans="1:14" ht="25.5" x14ac:dyDescent="0.2">
      <c r="A6" s="36" t="s">
        <v>158</v>
      </c>
      <c r="B6" s="41">
        <v>7946</v>
      </c>
      <c r="C6" s="41">
        <v>7962</v>
      </c>
      <c r="D6" s="41">
        <v>8228</v>
      </c>
      <c r="E6" s="41">
        <v>8654</v>
      </c>
      <c r="F6" s="41">
        <v>8955</v>
      </c>
      <c r="G6" s="41">
        <v>9216</v>
      </c>
      <c r="H6" s="41">
        <v>9544</v>
      </c>
      <c r="I6" s="41">
        <v>9921</v>
      </c>
      <c r="J6" s="41">
        <v>10342</v>
      </c>
      <c r="K6" s="41">
        <v>10698</v>
      </c>
      <c r="L6" s="41">
        <v>11454</v>
      </c>
      <c r="M6" s="41">
        <v>11686</v>
      </c>
      <c r="N6" s="41">
        <v>11902</v>
      </c>
    </row>
    <row r="7" spans="1:14" ht="15" x14ac:dyDescent="0.2">
      <c r="A7" s="36" t="s">
        <v>159</v>
      </c>
      <c r="B7" s="41">
        <v>2877</v>
      </c>
      <c r="C7" s="41">
        <v>2795</v>
      </c>
      <c r="D7" s="41">
        <v>2811</v>
      </c>
      <c r="E7" s="41">
        <v>2909</v>
      </c>
      <c r="F7" s="41">
        <v>2955</v>
      </c>
      <c r="G7" s="41">
        <v>2966</v>
      </c>
      <c r="H7" s="41">
        <v>2925</v>
      </c>
      <c r="I7" s="41">
        <v>2870</v>
      </c>
      <c r="J7" s="41">
        <v>2898</v>
      </c>
      <c r="K7" s="41">
        <v>2919</v>
      </c>
      <c r="L7" s="41">
        <v>2993</v>
      </c>
      <c r="M7" s="41">
        <v>3079</v>
      </c>
      <c r="N7" s="41">
        <v>3124</v>
      </c>
    </row>
    <row r="8" spans="1:14" ht="25.5" x14ac:dyDescent="0.2">
      <c r="A8" s="36" t="s">
        <v>160</v>
      </c>
      <c r="B8" s="41">
        <v>511</v>
      </c>
      <c r="C8" s="41">
        <v>469</v>
      </c>
      <c r="D8" s="41">
        <v>450</v>
      </c>
      <c r="E8" s="41">
        <v>434</v>
      </c>
      <c r="F8" s="41">
        <v>430</v>
      </c>
      <c r="G8" s="41">
        <v>419</v>
      </c>
      <c r="H8" s="41">
        <v>417</v>
      </c>
      <c r="I8" s="41">
        <v>399</v>
      </c>
      <c r="J8" s="41">
        <v>386</v>
      </c>
      <c r="K8" s="41">
        <v>392</v>
      </c>
      <c r="L8" s="41">
        <v>386</v>
      </c>
      <c r="M8" s="41">
        <v>366</v>
      </c>
      <c r="N8" s="41">
        <v>363</v>
      </c>
    </row>
    <row r="9" spans="1:14" ht="25.5" x14ac:dyDescent="0.2">
      <c r="A9" s="36" t="s">
        <v>161</v>
      </c>
      <c r="B9" s="41">
        <v>2697</v>
      </c>
      <c r="C9" s="41">
        <v>2622</v>
      </c>
      <c r="D9" s="41">
        <v>2662</v>
      </c>
      <c r="E9" s="41">
        <v>2732</v>
      </c>
      <c r="F9" s="41">
        <v>2768</v>
      </c>
      <c r="G9" s="41">
        <v>2794</v>
      </c>
      <c r="H9" s="41">
        <v>2324</v>
      </c>
      <c r="I9" s="41">
        <v>2314</v>
      </c>
      <c r="J9" s="41">
        <v>2360</v>
      </c>
      <c r="K9" s="41">
        <v>2413</v>
      </c>
      <c r="L9" s="41">
        <v>2485</v>
      </c>
      <c r="M9" s="41">
        <v>2474</v>
      </c>
      <c r="N9" s="41">
        <v>2526</v>
      </c>
    </row>
    <row r="10" spans="1:14" ht="25.5" x14ac:dyDescent="0.2">
      <c r="A10" s="36" t="s">
        <v>162</v>
      </c>
      <c r="B10" s="41">
        <v>1224</v>
      </c>
      <c r="C10" s="41">
        <v>1176</v>
      </c>
      <c r="D10" s="41">
        <v>1154</v>
      </c>
      <c r="E10" s="41">
        <v>1206</v>
      </c>
      <c r="F10" s="41">
        <v>1209</v>
      </c>
      <c r="G10" s="41">
        <v>1231</v>
      </c>
      <c r="H10" s="41">
        <v>1194</v>
      </c>
      <c r="I10" s="41">
        <v>1159</v>
      </c>
      <c r="J10" s="41">
        <v>1199</v>
      </c>
      <c r="K10" s="41">
        <v>1211</v>
      </c>
      <c r="L10" s="41">
        <v>1236</v>
      </c>
      <c r="M10" s="41">
        <v>1243</v>
      </c>
      <c r="N10" s="41">
        <v>1240</v>
      </c>
    </row>
    <row r="11" spans="1:14" ht="26.25" x14ac:dyDescent="0.25">
      <c r="A11" s="49" t="s">
        <v>163</v>
      </c>
      <c r="B11" s="16">
        <v>9657</v>
      </c>
      <c r="C11" s="16">
        <v>9709</v>
      </c>
      <c r="D11" s="16">
        <v>10043</v>
      </c>
      <c r="E11" s="16">
        <v>10603</v>
      </c>
      <c r="F11" s="16">
        <v>10976</v>
      </c>
      <c r="G11" s="16">
        <v>11327</v>
      </c>
      <c r="H11" s="16">
        <v>11746</v>
      </c>
      <c r="I11" s="16">
        <v>12161</v>
      </c>
      <c r="J11" s="16">
        <v>12648</v>
      </c>
      <c r="K11" s="16">
        <v>13034</v>
      </c>
      <c r="L11" s="41">
        <v>13892</v>
      </c>
      <c r="M11" s="41">
        <v>14194</v>
      </c>
      <c r="N11" s="41">
        <v>14482</v>
      </c>
    </row>
    <row r="12" spans="1:14" ht="26.25" x14ac:dyDescent="0.25">
      <c r="A12" s="49" t="s">
        <v>164</v>
      </c>
      <c r="B12" s="16">
        <v>9648</v>
      </c>
      <c r="C12" s="16">
        <v>9705</v>
      </c>
      <c r="D12" s="16">
        <v>10037</v>
      </c>
      <c r="E12" s="16">
        <v>10597</v>
      </c>
      <c r="F12" s="16">
        <v>10962</v>
      </c>
      <c r="G12" s="16">
        <v>11314</v>
      </c>
      <c r="H12" s="16">
        <v>11731</v>
      </c>
      <c r="I12" s="16">
        <v>12148</v>
      </c>
      <c r="J12" s="16">
        <v>12630</v>
      </c>
      <c r="K12" s="16">
        <v>13016</v>
      </c>
      <c r="L12" s="41">
        <v>13877</v>
      </c>
      <c r="M12" s="41">
        <v>14182</v>
      </c>
      <c r="N12" s="41">
        <v>14470</v>
      </c>
    </row>
    <row r="13" spans="1:14" ht="25.5" x14ac:dyDescent="0.2">
      <c r="A13" s="36" t="s">
        <v>165</v>
      </c>
      <c r="B13" s="41">
        <v>7358</v>
      </c>
      <c r="C13" s="41">
        <v>6426</v>
      </c>
      <c r="D13" s="41">
        <v>7481</v>
      </c>
      <c r="E13" s="41">
        <v>7819</v>
      </c>
      <c r="F13" s="41">
        <v>7977</v>
      </c>
      <c r="G13" s="41">
        <v>8166</v>
      </c>
      <c r="H13" s="41">
        <v>8261</v>
      </c>
      <c r="I13" s="41">
        <v>8394</v>
      </c>
      <c r="J13" s="41">
        <v>8577</v>
      </c>
      <c r="K13" s="41">
        <v>8646</v>
      </c>
      <c r="L13" s="27">
        <v>9030</v>
      </c>
      <c r="M13" s="41">
        <v>9073</v>
      </c>
      <c r="N13" s="41">
        <v>9138</v>
      </c>
    </row>
    <row r="14" spans="1:14" ht="25.5" x14ac:dyDescent="0.2">
      <c r="A14" s="36" t="s">
        <v>166</v>
      </c>
      <c r="B14" s="41">
        <v>6517</v>
      </c>
      <c r="C14" s="41">
        <v>6426</v>
      </c>
      <c r="D14" s="41">
        <v>6539</v>
      </c>
      <c r="E14" s="41">
        <v>6784</v>
      </c>
      <c r="F14" s="41">
        <v>6872</v>
      </c>
      <c r="G14" s="41">
        <v>6967</v>
      </c>
      <c r="H14" s="41">
        <v>6938</v>
      </c>
      <c r="I14" s="41">
        <v>6942</v>
      </c>
      <c r="J14" s="41">
        <v>7010</v>
      </c>
      <c r="K14" s="41">
        <v>7008</v>
      </c>
      <c r="L14" s="41">
        <v>7215</v>
      </c>
      <c r="M14" s="41">
        <v>7205</v>
      </c>
      <c r="N14" s="41">
        <v>7229</v>
      </c>
    </row>
    <row r="15" spans="1:14" ht="15" x14ac:dyDescent="0.2">
      <c r="A15" s="36" t="s">
        <v>167</v>
      </c>
      <c r="B15" s="41">
        <v>826</v>
      </c>
      <c r="C15" s="41">
        <v>808</v>
      </c>
      <c r="D15" s="41">
        <v>787</v>
      </c>
      <c r="E15" s="41">
        <v>792</v>
      </c>
      <c r="F15" s="41">
        <v>779</v>
      </c>
      <c r="G15" s="41">
        <v>773</v>
      </c>
      <c r="H15" s="41">
        <v>762</v>
      </c>
      <c r="I15" s="41">
        <v>746</v>
      </c>
      <c r="J15" s="41">
        <v>745</v>
      </c>
      <c r="K15" s="41">
        <v>745</v>
      </c>
      <c r="L15" s="27">
        <v>748</v>
      </c>
      <c r="M15" s="41">
        <v>718</v>
      </c>
      <c r="N15" s="41">
        <v>710</v>
      </c>
    </row>
    <row r="16" spans="1:14" ht="15" x14ac:dyDescent="0.2">
      <c r="A16" s="36" t="s">
        <v>168</v>
      </c>
      <c r="B16" s="41">
        <v>6744</v>
      </c>
      <c r="C16" s="41">
        <v>6819</v>
      </c>
      <c r="D16" s="41">
        <v>7088</v>
      </c>
      <c r="E16" s="41">
        <v>7479</v>
      </c>
      <c r="F16" s="41">
        <v>7775</v>
      </c>
      <c r="G16" s="41">
        <v>8059</v>
      </c>
      <c r="H16" s="41">
        <v>8370</v>
      </c>
      <c r="I16" s="41">
        <v>8708</v>
      </c>
      <c r="J16" s="41">
        <v>9114</v>
      </c>
      <c r="K16" s="41">
        <v>9387</v>
      </c>
      <c r="L16" s="41">
        <v>10020</v>
      </c>
      <c r="M16" s="41">
        <v>10155</v>
      </c>
      <c r="N16" s="41">
        <v>10330</v>
      </c>
    </row>
    <row r="17" spans="1:14" ht="15" x14ac:dyDescent="0.2">
      <c r="A17" s="36" t="s">
        <v>169</v>
      </c>
      <c r="B17" s="41">
        <v>874</v>
      </c>
      <c r="C17" s="41">
        <v>875</v>
      </c>
      <c r="D17" s="41">
        <v>880</v>
      </c>
      <c r="E17" s="41">
        <v>894</v>
      </c>
      <c r="F17" s="41">
        <v>874</v>
      </c>
      <c r="G17" s="41">
        <v>847</v>
      </c>
      <c r="H17" s="41">
        <v>828</v>
      </c>
      <c r="I17" s="41">
        <v>812</v>
      </c>
      <c r="J17" s="41">
        <v>809</v>
      </c>
      <c r="K17" s="41">
        <v>818</v>
      </c>
      <c r="L17" s="41">
        <v>805</v>
      </c>
      <c r="M17" s="41">
        <v>763</v>
      </c>
      <c r="N17" s="41">
        <v>770</v>
      </c>
    </row>
    <row r="18" spans="1:14" ht="15" x14ac:dyDescent="0.2">
      <c r="A18" s="36" t="s">
        <v>170</v>
      </c>
      <c r="B18" s="41">
        <v>4866</v>
      </c>
      <c r="C18" s="41">
        <v>4406</v>
      </c>
      <c r="D18" s="41">
        <v>4894</v>
      </c>
      <c r="E18" s="41">
        <v>5076</v>
      </c>
      <c r="F18" s="41">
        <v>5158</v>
      </c>
      <c r="G18" s="41">
        <v>5205</v>
      </c>
      <c r="H18" s="41">
        <v>5296</v>
      </c>
      <c r="I18" s="41">
        <v>5306</v>
      </c>
      <c r="J18" s="41">
        <v>5354</v>
      </c>
      <c r="K18" s="41">
        <v>5381</v>
      </c>
      <c r="L18" s="50">
        <v>5601</v>
      </c>
      <c r="M18" s="41">
        <v>5509</v>
      </c>
      <c r="N18" s="41">
        <v>5460</v>
      </c>
    </row>
    <row r="20" spans="1:14" x14ac:dyDescent="0.2">
      <c r="A20" s="91" t="s">
        <v>10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</row>
    <row r="21" spans="1:14" x14ac:dyDescent="0.2">
      <c r="A21" s="92" t="s">
        <v>362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</row>
  </sheetData>
  <mergeCells count="4">
    <mergeCell ref="A1:N1"/>
    <mergeCell ref="A2:N2"/>
    <mergeCell ref="A20:N20"/>
    <mergeCell ref="A21:N21"/>
  </mergeCells>
  <pageMargins left="0.7" right="0.7" top="0.75" bottom="0.75" header="0.3" footer="0.3"/>
  <pageSetup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61384-6468-4653-BA41-268D5196CA9B}">
  <dimension ref="A1:D114"/>
  <sheetViews>
    <sheetView zoomScaleNormal="100" workbookViewId="0">
      <selection sqref="A1:D1"/>
    </sheetView>
  </sheetViews>
  <sheetFormatPr defaultColWidth="8.7109375" defaultRowHeight="12.75" x14ac:dyDescent="0.2"/>
  <cols>
    <col min="1" max="1" width="40.28515625" style="6" customWidth="1"/>
    <col min="2" max="4" width="18.5703125" style="53" customWidth="1"/>
    <col min="5" max="16384" width="8.7109375" style="6"/>
  </cols>
  <sheetData>
    <row r="1" spans="1:4" x14ac:dyDescent="0.2">
      <c r="A1" s="94" t="s">
        <v>172</v>
      </c>
      <c r="B1" s="91"/>
      <c r="C1" s="91"/>
      <c r="D1" s="91"/>
    </row>
    <row r="2" spans="1:4" ht="15.75" x14ac:dyDescent="0.2">
      <c r="A2" s="95" t="s">
        <v>173</v>
      </c>
      <c r="B2" s="95"/>
      <c r="C2" s="95"/>
      <c r="D2" s="95"/>
    </row>
    <row r="3" spans="1:4" ht="13.5" thickBot="1" x14ac:dyDescent="0.25"/>
    <row r="4" spans="1:4" s="55" customFormat="1" ht="54.75" customHeight="1" thickBot="1" x14ac:dyDescent="0.3">
      <c r="A4" s="90" t="s">
        <v>174</v>
      </c>
      <c r="B4" s="54" t="s">
        <v>24</v>
      </c>
      <c r="C4" s="20" t="s">
        <v>175</v>
      </c>
      <c r="D4" s="20" t="s">
        <v>176</v>
      </c>
    </row>
    <row r="5" spans="1:4" s="55" customFormat="1" ht="12.95" customHeight="1" x14ac:dyDescent="0.25">
      <c r="A5" s="56"/>
      <c r="B5" s="56"/>
      <c r="C5" s="56"/>
      <c r="D5" s="56"/>
    </row>
    <row r="6" spans="1:4" ht="12.75" customHeight="1" x14ac:dyDescent="0.2">
      <c r="A6" s="56" t="s">
        <v>177</v>
      </c>
      <c r="B6" s="53">
        <v>58350</v>
      </c>
      <c r="C6" s="53">
        <v>26740</v>
      </c>
      <c r="D6" s="53">
        <v>18332</v>
      </c>
    </row>
    <row r="7" spans="1:4" ht="15" x14ac:dyDescent="0.25">
      <c r="A7"/>
    </row>
    <row r="8" spans="1:4" x14ac:dyDescent="0.2">
      <c r="A8" s="57" t="s">
        <v>178</v>
      </c>
      <c r="B8" s="58"/>
      <c r="C8" s="58"/>
      <c r="D8" s="58"/>
    </row>
    <row r="9" spans="1:4" x14ac:dyDescent="0.2">
      <c r="A9" s="56" t="s">
        <v>179</v>
      </c>
      <c r="B9" s="53">
        <v>41475</v>
      </c>
      <c r="C9" s="53">
        <v>17175</v>
      </c>
      <c r="D9" s="53">
        <v>18332</v>
      </c>
    </row>
    <row r="10" spans="1:4" x14ac:dyDescent="0.2">
      <c r="A10" s="56"/>
      <c r="B10" s="59">
        <v>0.71079691516709509</v>
      </c>
      <c r="C10" s="59">
        <v>0.64229618548990275</v>
      </c>
      <c r="D10" s="59">
        <v>1</v>
      </c>
    </row>
    <row r="11" spans="1:4" x14ac:dyDescent="0.2">
      <c r="A11" s="56" t="s">
        <v>180</v>
      </c>
      <c r="B11" s="53">
        <v>12258</v>
      </c>
      <c r="C11" s="53">
        <v>3237</v>
      </c>
      <c r="D11" s="53">
        <v>0</v>
      </c>
    </row>
    <row r="12" spans="1:4" x14ac:dyDescent="0.2">
      <c r="A12" s="56"/>
      <c r="B12" s="59">
        <v>0.21007712082262212</v>
      </c>
      <c r="C12" s="59">
        <v>0.12105459985041137</v>
      </c>
      <c r="D12" s="59">
        <v>0</v>
      </c>
    </row>
    <row r="13" spans="1:4" x14ac:dyDescent="0.2">
      <c r="A13" s="56" t="s">
        <v>181</v>
      </c>
      <c r="B13" s="53">
        <v>1424</v>
      </c>
      <c r="C13" s="53">
        <v>1211</v>
      </c>
      <c r="D13" s="53">
        <v>0</v>
      </c>
    </row>
    <row r="14" spans="1:4" x14ac:dyDescent="0.2">
      <c r="A14" s="56"/>
      <c r="B14" s="59">
        <v>2.4404455869751498E-2</v>
      </c>
      <c r="C14" s="59">
        <v>4.5287958115183248E-2</v>
      </c>
      <c r="D14" s="59">
        <v>0</v>
      </c>
    </row>
    <row r="15" spans="1:4" x14ac:dyDescent="0.2">
      <c r="A15" s="56" t="s">
        <v>182</v>
      </c>
      <c r="B15" s="53">
        <v>352</v>
      </c>
      <c r="C15" s="53">
        <v>1171</v>
      </c>
      <c r="D15" s="53">
        <v>0</v>
      </c>
    </row>
    <row r="16" spans="1:4" x14ac:dyDescent="0.2">
      <c r="A16" s="56"/>
      <c r="B16" s="59">
        <v>6.0325621251071122E-3</v>
      </c>
      <c r="C16" s="59">
        <v>4.3792071802543006E-2</v>
      </c>
      <c r="D16" s="59">
        <v>0</v>
      </c>
    </row>
    <row r="17" spans="1:4" x14ac:dyDescent="0.2">
      <c r="A17" s="56" t="s">
        <v>183</v>
      </c>
      <c r="B17" s="53">
        <v>719</v>
      </c>
      <c r="C17" s="53">
        <v>392</v>
      </c>
      <c r="D17" s="53">
        <v>0</v>
      </c>
    </row>
    <row r="18" spans="1:4" x14ac:dyDescent="0.2">
      <c r="A18" s="56"/>
      <c r="B18" s="59">
        <v>1.2322193658954584E-2</v>
      </c>
      <c r="C18" s="59">
        <v>1.4659685863874346E-2</v>
      </c>
      <c r="D18" s="59">
        <v>0</v>
      </c>
    </row>
    <row r="19" spans="1:4" x14ac:dyDescent="0.2">
      <c r="A19" s="56" t="s">
        <v>21</v>
      </c>
      <c r="B19" s="53">
        <v>2122</v>
      </c>
      <c r="C19" s="53">
        <v>3554</v>
      </c>
      <c r="D19" s="53">
        <v>0</v>
      </c>
    </row>
    <row r="20" spans="1:4" x14ac:dyDescent="0.2">
      <c r="A20" s="56"/>
      <c r="B20" s="59">
        <v>3.6366752356469578E-2</v>
      </c>
      <c r="C20" s="59">
        <v>0.13290949887808526</v>
      </c>
      <c r="D20" s="59">
        <v>0</v>
      </c>
    </row>
    <row r="21" spans="1:4" x14ac:dyDescent="0.2">
      <c r="A21" s="60"/>
    </row>
    <row r="22" spans="1:4" x14ac:dyDescent="0.2">
      <c r="A22" s="57" t="s">
        <v>184</v>
      </c>
      <c r="B22" s="58"/>
      <c r="C22" s="58"/>
      <c r="D22" s="58"/>
    </row>
    <row r="23" spans="1:4" x14ac:dyDescent="0.2">
      <c r="A23" s="56" t="s">
        <v>185</v>
      </c>
      <c r="B23" s="53">
        <v>18070</v>
      </c>
      <c r="C23" s="53">
        <v>16961</v>
      </c>
      <c r="D23" s="53">
        <v>18106</v>
      </c>
    </row>
    <row r="24" spans="1:4" x14ac:dyDescent="0.2">
      <c r="A24" s="56"/>
      <c r="B24" s="59">
        <v>0.30968294772922023</v>
      </c>
      <c r="C24" s="59">
        <v>0.63429319371727744</v>
      </c>
      <c r="D24" s="59">
        <v>0.98767183067859476</v>
      </c>
    </row>
    <row r="25" spans="1:4" x14ac:dyDescent="0.2">
      <c r="A25" s="56" t="s">
        <v>186</v>
      </c>
      <c r="B25" s="53">
        <v>45421</v>
      </c>
      <c r="C25" s="53">
        <v>12748</v>
      </c>
      <c r="D25" s="53">
        <v>226</v>
      </c>
    </row>
    <row r="26" spans="1:4" x14ac:dyDescent="0.2">
      <c r="A26" s="56"/>
      <c r="B26" s="59">
        <v>0.77842330762639245</v>
      </c>
      <c r="C26" s="59">
        <v>0.47673896783844427</v>
      </c>
      <c r="D26" s="59">
        <v>1.2328169321405192E-2</v>
      </c>
    </row>
    <row r="27" spans="1:4" x14ac:dyDescent="0.2">
      <c r="A27" s="61"/>
    </row>
    <row r="28" spans="1:4" x14ac:dyDescent="0.2">
      <c r="A28" s="57" t="s">
        <v>187</v>
      </c>
      <c r="B28" s="58"/>
      <c r="C28" s="58"/>
      <c r="D28" s="58"/>
    </row>
    <row r="29" spans="1:4" x14ac:dyDescent="0.2">
      <c r="A29" s="56" t="s">
        <v>188</v>
      </c>
      <c r="B29" s="53">
        <v>8314</v>
      </c>
      <c r="C29" s="53">
        <v>2008</v>
      </c>
      <c r="D29" s="53">
        <v>0</v>
      </c>
    </row>
    <row r="30" spans="1:4" x14ac:dyDescent="0.2">
      <c r="A30" s="56"/>
      <c r="B30" s="59">
        <v>0.14248500428449015</v>
      </c>
      <c r="C30" s="59">
        <v>7.5093492894540009E-2</v>
      </c>
      <c r="D30" s="59">
        <v>0</v>
      </c>
    </row>
    <row r="31" spans="1:4" x14ac:dyDescent="0.2">
      <c r="A31" s="56" t="s">
        <v>189</v>
      </c>
      <c r="B31" s="53">
        <v>3116</v>
      </c>
      <c r="C31" s="53">
        <v>620</v>
      </c>
      <c r="D31" s="53">
        <v>0</v>
      </c>
    </row>
    <row r="32" spans="1:4" x14ac:dyDescent="0.2">
      <c r="A32" s="56"/>
      <c r="B32" s="59">
        <v>5.3401885175664097E-2</v>
      </c>
      <c r="C32" s="59">
        <v>2.3186237845923711E-2</v>
      </c>
      <c r="D32" s="59">
        <v>0</v>
      </c>
    </row>
    <row r="33" spans="1:4" x14ac:dyDescent="0.2">
      <c r="A33" s="56" t="s">
        <v>190</v>
      </c>
      <c r="B33" s="53">
        <v>14331</v>
      </c>
      <c r="C33" s="53">
        <v>1311</v>
      </c>
      <c r="D33" s="53">
        <v>0</v>
      </c>
    </row>
    <row r="34" spans="1:4" x14ac:dyDescent="0.2">
      <c r="A34" s="56"/>
      <c r="B34" s="59">
        <v>0.24560411311053984</v>
      </c>
      <c r="C34" s="59">
        <v>4.9027673896783842E-2</v>
      </c>
      <c r="D34" s="59">
        <v>0</v>
      </c>
    </row>
    <row r="35" spans="1:4" x14ac:dyDescent="0.2">
      <c r="A35" s="56" t="s">
        <v>191</v>
      </c>
      <c r="B35" s="53">
        <v>3406</v>
      </c>
      <c r="C35" s="53">
        <v>404</v>
      </c>
      <c r="D35" s="53">
        <v>0</v>
      </c>
    </row>
    <row r="36" spans="1:4" x14ac:dyDescent="0.2">
      <c r="A36" s="56"/>
      <c r="B36" s="59">
        <v>5.8371893744644389E-2</v>
      </c>
      <c r="C36" s="59">
        <v>1.5108451757666418E-2</v>
      </c>
      <c r="D36" s="59">
        <v>0</v>
      </c>
    </row>
    <row r="37" spans="1:4" s="63" customFormat="1" x14ac:dyDescent="0.2">
      <c r="A37" s="61"/>
      <c r="B37" s="62"/>
      <c r="C37" s="62"/>
      <c r="D37" s="62"/>
    </row>
    <row r="38" spans="1:4" x14ac:dyDescent="0.2">
      <c r="A38" s="57" t="s">
        <v>192</v>
      </c>
      <c r="B38" s="58"/>
      <c r="C38" s="58"/>
      <c r="D38" s="58"/>
    </row>
    <row r="39" spans="1:4" x14ac:dyDescent="0.2">
      <c r="A39" s="56" t="s">
        <v>193</v>
      </c>
      <c r="B39" s="53">
        <v>2388</v>
      </c>
      <c r="C39" s="53">
        <v>307</v>
      </c>
      <c r="D39" s="53">
        <v>0</v>
      </c>
    </row>
    <row r="40" spans="1:4" x14ac:dyDescent="0.2">
      <c r="A40" s="56"/>
      <c r="B40" s="59">
        <v>4.0925449871465298E-2</v>
      </c>
      <c r="C40" s="59">
        <v>1.1480927449513838E-2</v>
      </c>
      <c r="D40" s="59">
        <v>0</v>
      </c>
    </row>
    <row r="41" spans="1:4" x14ac:dyDescent="0.2">
      <c r="A41" s="56"/>
    </row>
    <row r="42" spans="1:4" x14ac:dyDescent="0.2">
      <c r="A42" s="57" t="s">
        <v>194</v>
      </c>
      <c r="B42" s="58"/>
      <c r="C42" s="58"/>
      <c r="D42" s="58"/>
    </row>
    <row r="43" spans="1:4" x14ac:dyDescent="0.2">
      <c r="A43" s="56" t="s">
        <v>195</v>
      </c>
    </row>
    <row r="44" spans="1:4" x14ac:dyDescent="0.2">
      <c r="A44" s="56" t="s">
        <v>196</v>
      </c>
      <c r="B44" s="53">
        <v>250000</v>
      </c>
      <c r="C44" s="53">
        <v>30000</v>
      </c>
      <c r="D44" s="53">
        <v>1000</v>
      </c>
    </row>
    <row r="45" spans="1:4" x14ac:dyDescent="0.2">
      <c r="A45" s="56" t="s">
        <v>197</v>
      </c>
      <c r="B45" s="53">
        <v>11766770.490865467</v>
      </c>
      <c r="C45" s="53">
        <v>1799104.6422961855</v>
      </c>
      <c r="D45" s="53">
        <v>7722.533656993236</v>
      </c>
    </row>
    <row r="46" spans="1:4" x14ac:dyDescent="0.2">
      <c r="A46" s="56" t="s">
        <v>198</v>
      </c>
    </row>
    <row r="47" spans="1:4" x14ac:dyDescent="0.2">
      <c r="A47" s="56" t="s">
        <v>196</v>
      </c>
      <c r="B47" s="53">
        <v>14</v>
      </c>
      <c r="C47" s="53">
        <v>20</v>
      </c>
      <c r="D47" s="53">
        <v>22</v>
      </c>
    </row>
    <row r="48" spans="1:4" x14ac:dyDescent="0.2">
      <c r="A48" s="56" t="s">
        <v>197</v>
      </c>
      <c r="B48" s="53">
        <v>59.863736075407026</v>
      </c>
      <c r="C48" s="53">
        <v>318.64042632759913</v>
      </c>
      <c r="D48" s="53">
        <v>31.277711106262274</v>
      </c>
    </row>
    <row r="49" spans="1:4" x14ac:dyDescent="0.2">
      <c r="A49" s="56" t="s">
        <v>199</v>
      </c>
    </row>
    <row r="50" spans="1:4" x14ac:dyDescent="0.2">
      <c r="A50" s="56" t="s">
        <v>196</v>
      </c>
      <c r="B50" s="53">
        <v>1</v>
      </c>
      <c r="C50" s="53">
        <v>1</v>
      </c>
      <c r="D50" s="53">
        <v>0</v>
      </c>
    </row>
    <row r="51" spans="1:4" x14ac:dyDescent="0.2">
      <c r="A51" s="56" t="s">
        <v>197</v>
      </c>
      <c r="B51" s="53">
        <v>13.34649528706084</v>
      </c>
      <c r="C51" s="53">
        <v>9.7844801795063567</v>
      </c>
      <c r="D51" s="53">
        <v>4.3300240017455813</v>
      </c>
    </row>
    <row r="52" spans="1:4" x14ac:dyDescent="0.2">
      <c r="A52" s="56" t="s">
        <v>200</v>
      </c>
    </row>
    <row r="53" spans="1:4" x14ac:dyDescent="0.2">
      <c r="A53" s="56" t="s">
        <v>196</v>
      </c>
      <c r="B53" s="53">
        <v>0</v>
      </c>
      <c r="C53" s="53">
        <v>0</v>
      </c>
      <c r="D53" s="53">
        <v>0</v>
      </c>
    </row>
    <row r="54" spans="1:4" x14ac:dyDescent="0.2">
      <c r="A54" s="56" t="s">
        <v>197</v>
      </c>
      <c r="B54" s="53">
        <v>11.659194515852613</v>
      </c>
      <c r="C54" s="53">
        <v>11.560097232610321</v>
      </c>
      <c r="D54" s="53">
        <v>6.3167139428322061</v>
      </c>
    </row>
    <row r="55" spans="1:4" x14ac:dyDescent="0.2">
      <c r="A55" s="56"/>
    </row>
    <row r="56" spans="1:4" x14ac:dyDescent="0.2">
      <c r="A56" s="56" t="s">
        <v>201</v>
      </c>
      <c r="B56" s="53">
        <v>14443</v>
      </c>
      <c r="C56" s="53">
        <v>7629</v>
      </c>
      <c r="D56" s="53">
        <v>0</v>
      </c>
    </row>
    <row r="57" spans="1:4" x14ac:dyDescent="0.2">
      <c r="A57" s="56"/>
      <c r="B57" s="59">
        <v>0.2475235646958012</v>
      </c>
      <c r="C57" s="59">
        <v>0.28530291697830967</v>
      </c>
      <c r="D57" s="59">
        <v>0</v>
      </c>
    </row>
    <row r="58" spans="1:4" x14ac:dyDescent="0.2">
      <c r="A58" s="56"/>
      <c r="B58" s="59"/>
      <c r="C58" s="59"/>
      <c r="D58" s="59"/>
    </row>
    <row r="59" spans="1:4" x14ac:dyDescent="0.2">
      <c r="A59" s="56" t="s">
        <v>202</v>
      </c>
    </row>
    <row r="60" spans="1:4" x14ac:dyDescent="0.2">
      <c r="A60" s="56" t="s">
        <v>196</v>
      </c>
      <c r="B60" s="53">
        <v>1</v>
      </c>
      <c r="C60" s="53">
        <v>12</v>
      </c>
      <c r="D60" s="53">
        <v>13</v>
      </c>
    </row>
    <row r="61" spans="1:4" x14ac:dyDescent="0.2">
      <c r="A61" s="56" t="s">
        <v>197</v>
      </c>
      <c r="B61" s="53">
        <v>26.539674378748931</v>
      </c>
      <c r="C61" s="53">
        <v>32.773934181002247</v>
      </c>
      <c r="D61" s="53">
        <v>20.135391664848353</v>
      </c>
    </row>
    <row r="62" spans="1:4" x14ac:dyDescent="0.2">
      <c r="A62" s="56"/>
    </row>
    <row r="63" spans="1:4" x14ac:dyDescent="0.2">
      <c r="A63" s="56" t="s">
        <v>203</v>
      </c>
      <c r="B63" s="53">
        <v>11682</v>
      </c>
      <c r="C63" s="53">
        <v>1015</v>
      </c>
      <c r="D63" s="53">
        <v>0</v>
      </c>
    </row>
    <row r="64" spans="1:4" x14ac:dyDescent="0.2">
      <c r="A64" s="56"/>
      <c r="B64" s="59">
        <v>0.20020565552699229</v>
      </c>
      <c r="C64" s="59">
        <v>3.7958115183246072E-2</v>
      </c>
      <c r="D64" s="59">
        <v>0</v>
      </c>
    </row>
    <row r="65" spans="1:4" x14ac:dyDescent="0.2">
      <c r="A65" s="56"/>
      <c r="B65" s="59"/>
      <c r="C65" s="59"/>
      <c r="D65" s="59"/>
    </row>
    <row r="66" spans="1:4" x14ac:dyDescent="0.2">
      <c r="A66" s="56" t="s">
        <v>204</v>
      </c>
    </row>
    <row r="67" spans="1:4" x14ac:dyDescent="0.2">
      <c r="A67" s="56" t="s">
        <v>196</v>
      </c>
      <c r="B67" s="53">
        <v>0</v>
      </c>
      <c r="C67" s="53">
        <v>0</v>
      </c>
      <c r="D67" s="53">
        <v>0</v>
      </c>
    </row>
    <row r="68" spans="1:4" x14ac:dyDescent="0.2">
      <c r="A68" s="56" t="s">
        <v>197</v>
      </c>
      <c r="B68" s="53">
        <v>4.3660668380462724</v>
      </c>
      <c r="C68" s="53">
        <v>4.1146668233634971</v>
      </c>
      <c r="D68" s="53">
        <v>0</v>
      </c>
    </row>
    <row r="69" spans="1:4" x14ac:dyDescent="0.2">
      <c r="A69" s="56"/>
    </row>
    <row r="70" spans="1:4" x14ac:dyDescent="0.2">
      <c r="A70" s="56" t="s">
        <v>205</v>
      </c>
      <c r="B70" s="53">
        <v>41722</v>
      </c>
      <c r="C70" s="53">
        <v>19606</v>
      </c>
      <c r="D70" s="53">
        <v>18332</v>
      </c>
    </row>
    <row r="71" spans="1:4" x14ac:dyDescent="0.2">
      <c r="A71" s="56"/>
      <c r="B71" s="59">
        <v>0.71502999143101975</v>
      </c>
      <c r="C71" s="59">
        <v>0.73320867614061336</v>
      </c>
      <c r="D71" s="59">
        <v>1</v>
      </c>
    </row>
    <row r="72" spans="1:4" x14ac:dyDescent="0.2">
      <c r="A72" s="56"/>
    </row>
    <row r="73" spans="1:4" x14ac:dyDescent="0.2">
      <c r="A73" s="57" t="s">
        <v>206</v>
      </c>
      <c r="B73" s="58"/>
      <c r="C73" s="58"/>
      <c r="D73" s="58"/>
    </row>
    <row r="74" spans="1:4" x14ac:dyDescent="0.2">
      <c r="A74" s="56" t="s">
        <v>207</v>
      </c>
      <c r="B74" s="53">
        <v>1148</v>
      </c>
      <c r="C74" s="53">
        <v>424</v>
      </c>
      <c r="D74" s="53">
        <v>0</v>
      </c>
    </row>
    <row r="75" spans="1:4" x14ac:dyDescent="0.2">
      <c r="A75" s="56"/>
      <c r="B75" s="59">
        <v>1.9674378748928877E-2</v>
      </c>
      <c r="C75" s="59">
        <v>1.5856394913986539E-2</v>
      </c>
      <c r="D75" s="59">
        <v>0</v>
      </c>
    </row>
    <row r="76" spans="1:4" x14ac:dyDescent="0.2">
      <c r="A76" s="56" t="s">
        <v>208</v>
      </c>
      <c r="B76" s="53">
        <v>4585</v>
      </c>
      <c r="C76" s="53">
        <v>2838</v>
      </c>
      <c r="D76" s="53">
        <v>5845</v>
      </c>
    </row>
    <row r="77" spans="1:4" x14ac:dyDescent="0.2">
      <c r="A77" s="56"/>
      <c r="B77" s="59">
        <v>7.8577549271636682E-2</v>
      </c>
      <c r="C77" s="59">
        <v>0.10613313388182498</v>
      </c>
      <c r="D77" s="59">
        <v>0.31884137028147502</v>
      </c>
    </row>
    <row r="78" spans="1:4" x14ac:dyDescent="0.2">
      <c r="A78" s="56"/>
    </row>
    <row r="79" spans="1:4" x14ac:dyDescent="0.2">
      <c r="A79" s="57" t="s">
        <v>209</v>
      </c>
      <c r="B79" s="58"/>
      <c r="C79" s="58"/>
      <c r="D79" s="58"/>
    </row>
    <row r="80" spans="1:4" x14ac:dyDescent="0.2">
      <c r="A80" s="56" t="s">
        <v>210</v>
      </c>
      <c r="B80" s="53">
        <v>52616</v>
      </c>
      <c r="C80" s="53">
        <v>15658</v>
      </c>
      <c r="D80" s="53">
        <v>9</v>
      </c>
    </row>
    <row r="81" spans="1:4" x14ac:dyDescent="0.2">
      <c r="A81" s="56"/>
      <c r="B81" s="59">
        <v>0.90173093401885174</v>
      </c>
      <c r="C81" s="59">
        <v>0.58556469708302172</v>
      </c>
      <c r="D81" s="59">
        <v>4.9094479598516254E-4</v>
      </c>
    </row>
    <row r="82" spans="1:4" x14ac:dyDescent="0.2">
      <c r="A82" s="56" t="s">
        <v>211</v>
      </c>
      <c r="B82" s="53">
        <v>50455</v>
      </c>
      <c r="C82" s="53">
        <v>10583</v>
      </c>
      <c r="D82" s="53">
        <v>9</v>
      </c>
    </row>
    <row r="83" spans="1:4" x14ac:dyDescent="0.2">
      <c r="A83" s="56"/>
      <c r="B83" s="59">
        <v>0.86469580119965728</v>
      </c>
      <c r="C83" s="59">
        <v>0.39577412116679134</v>
      </c>
      <c r="D83" s="59">
        <v>4.9094479598516254E-4</v>
      </c>
    </row>
    <row r="84" spans="1:4" x14ac:dyDescent="0.2">
      <c r="A84" s="56" t="s">
        <v>212</v>
      </c>
      <c r="B84" s="53">
        <v>48977</v>
      </c>
      <c r="C84" s="53">
        <v>13849</v>
      </c>
      <c r="D84" s="53">
        <v>9</v>
      </c>
    </row>
    <row r="85" spans="1:4" x14ac:dyDescent="0.2">
      <c r="A85" s="56"/>
      <c r="B85" s="59">
        <v>0.83936589545844043</v>
      </c>
      <c r="C85" s="59">
        <v>0.51791323859386684</v>
      </c>
      <c r="D85" s="59">
        <v>4.9094479598516254E-4</v>
      </c>
    </row>
    <row r="86" spans="1:4" x14ac:dyDescent="0.2">
      <c r="A86" s="56" t="s">
        <v>213</v>
      </c>
      <c r="B86" s="53">
        <v>40997</v>
      </c>
      <c r="C86" s="53">
        <v>12236</v>
      </c>
      <c r="D86" s="53">
        <v>0</v>
      </c>
    </row>
    <row r="87" spans="1:4" x14ac:dyDescent="0.2">
      <c r="A87" s="56"/>
      <c r="B87" s="59">
        <v>0.70260497000856903</v>
      </c>
      <c r="C87" s="59">
        <v>0.45759162303664924</v>
      </c>
      <c r="D87" s="59">
        <v>0</v>
      </c>
    </row>
    <row r="88" spans="1:4" x14ac:dyDescent="0.2">
      <c r="A88" s="56" t="s">
        <v>214</v>
      </c>
      <c r="B88" s="53">
        <v>11317</v>
      </c>
      <c r="C88" s="53">
        <v>2881</v>
      </c>
      <c r="D88" s="53">
        <v>9</v>
      </c>
    </row>
    <row r="89" spans="1:4" x14ac:dyDescent="0.2">
      <c r="A89" s="56"/>
      <c r="B89" s="59">
        <v>0.1939502999143102</v>
      </c>
      <c r="C89" s="59">
        <v>0.10774121166791324</v>
      </c>
      <c r="D89" s="59">
        <v>4.9094479598516254E-4</v>
      </c>
    </row>
    <row r="90" spans="1:4" x14ac:dyDescent="0.2">
      <c r="A90" s="56" t="s">
        <v>215</v>
      </c>
      <c r="B90" s="53">
        <v>52314</v>
      </c>
      <c r="C90" s="53">
        <v>15117</v>
      </c>
      <c r="D90" s="53">
        <v>9</v>
      </c>
    </row>
    <row r="91" spans="1:4" x14ac:dyDescent="0.2">
      <c r="A91" s="56"/>
      <c r="B91" s="59">
        <v>0.89655526992287915</v>
      </c>
      <c r="C91" s="59">
        <v>0.56533283470456241</v>
      </c>
      <c r="D91" s="59">
        <v>4.9094479598516254E-4</v>
      </c>
    </row>
    <row r="93" spans="1:4" x14ac:dyDescent="0.2">
      <c r="A93" s="57" t="s">
        <v>216</v>
      </c>
      <c r="B93" s="58"/>
      <c r="C93" s="58"/>
      <c r="D93" s="58"/>
    </row>
    <row r="94" spans="1:4" x14ac:dyDescent="0.2">
      <c r="A94" s="56" t="s">
        <v>217</v>
      </c>
      <c r="B94" s="53">
        <v>7174</v>
      </c>
      <c r="C94" s="53">
        <v>1868</v>
      </c>
      <c r="D94" s="53">
        <v>0</v>
      </c>
    </row>
    <row r="95" spans="1:4" x14ac:dyDescent="0.2">
      <c r="A95" s="56"/>
      <c r="B95" s="59">
        <v>0.12294772922022279</v>
      </c>
      <c r="C95" s="59">
        <v>6.985789080029918E-2</v>
      </c>
      <c r="D95" s="59">
        <v>0</v>
      </c>
    </row>
    <row r="96" spans="1:4" x14ac:dyDescent="0.2">
      <c r="A96" s="56" t="s">
        <v>218</v>
      </c>
      <c r="B96" s="53">
        <v>55089</v>
      </c>
      <c r="C96" s="53">
        <v>16024</v>
      </c>
      <c r="D96" s="53">
        <v>18332</v>
      </c>
    </row>
    <row r="97" spans="1:4" x14ac:dyDescent="0.2">
      <c r="A97" s="56"/>
      <c r="B97" s="59">
        <v>0.94411311053984581</v>
      </c>
      <c r="C97" s="59">
        <v>0.59925205684367988</v>
      </c>
      <c r="D97" s="59">
        <v>1</v>
      </c>
    </row>
    <row r="98" spans="1:4" x14ac:dyDescent="0.2">
      <c r="A98" s="56" t="s">
        <v>219</v>
      </c>
      <c r="B98" s="53">
        <v>41181</v>
      </c>
      <c r="C98" s="53">
        <v>16566</v>
      </c>
      <c r="D98" s="53">
        <v>18332</v>
      </c>
    </row>
    <row r="99" spans="1:4" x14ac:dyDescent="0.2">
      <c r="A99" s="56"/>
      <c r="B99" s="59">
        <v>0.70575835475578408</v>
      </c>
      <c r="C99" s="59">
        <v>0.61952131637995511</v>
      </c>
      <c r="D99" s="59">
        <v>1</v>
      </c>
    </row>
    <row r="100" spans="1:4" x14ac:dyDescent="0.2">
      <c r="A100" s="56"/>
    </row>
    <row r="101" spans="1:4" x14ac:dyDescent="0.2">
      <c r="A101" s="64" t="s">
        <v>220</v>
      </c>
      <c r="B101" s="53">
        <v>20602</v>
      </c>
      <c r="C101" s="53">
        <v>4718</v>
      </c>
      <c r="D101" s="53">
        <v>0</v>
      </c>
    </row>
    <row r="102" spans="1:4" x14ac:dyDescent="0.2">
      <c r="A102" s="64"/>
      <c r="B102" s="59">
        <v>0.35307626392459296</v>
      </c>
      <c r="C102" s="59">
        <v>0.17643979057591622</v>
      </c>
      <c r="D102" s="59">
        <v>0</v>
      </c>
    </row>
    <row r="103" spans="1:4" x14ac:dyDescent="0.2">
      <c r="A103" s="64" t="s">
        <v>221</v>
      </c>
      <c r="B103" s="53">
        <v>35256</v>
      </c>
      <c r="C103" s="53">
        <v>21593</v>
      </c>
      <c r="D103" s="53">
        <v>18332</v>
      </c>
    </row>
    <row r="104" spans="1:4" x14ac:dyDescent="0.2">
      <c r="A104" s="65"/>
      <c r="B104" s="59">
        <v>0.60421593830334186</v>
      </c>
      <c r="C104" s="59">
        <v>0.80751682872101715</v>
      </c>
      <c r="D104" s="59">
        <v>1</v>
      </c>
    </row>
    <row r="105" spans="1:4" x14ac:dyDescent="0.2">
      <c r="A105" s="65"/>
      <c r="B105" s="59"/>
      <c r="C105" s="59"/>
      <c r="D105" s="59"/>
    </row>
    <row r="106" spans="1:4" x14ac:dyDescent="0.2">
      <c r="A106" s="56" t="s">
        <v>222</v>
      </c>
    </row>
    <row r="107" spans="1:4" x14ac:dyDescent="0.2">
      <c r="A107" s="56" t="s">
        <v>196</v>
      </c>
      <c r="B107" s="53">
        <v>0</v>
      </c>
      <c r="C107" s="53">
        <v>0</v>
      </c>
      <c r="D107" s="53">
        <v>0</v>
      </c>
    </row>
    <row r="108" spans="1:4" x14ac:dyDescent="0.2">
      <c r="A108" s="56" t="s">
        <v>197</v>
      </c>
      <c r="B108" s="53">
        <v>38.191242502142245</v>
      </c>
      <c r="C108" s="53">
        <v>18.56948391922214</v>
      </c>
      <c r="D108" s="53">
        <v>0</v>
      </c>
    </row>
    <row r="109" spans="1:4" x14ac:dyDescent="0.2">
      <c r="A109" s="56"/>
    </row>
    <row r="110" spans="1:4" x14ac:dyDescent="0.2">
      <c r="A110" s="56" t="s">
        <v>223</v>
      </c>
      <c r="B110" s="53">
        <v>11240</v>
      </c>
      <c r="C110" s="53">
        <v>2456</v>
      </c>
      <c r="D110" s="53">
        <v>18332</v>
      </c>
    </row>
    <row r="111" spans="1:4" x14ac:dyDescent="0.2">
      <c r="A111" s="66"/>
      <c r="B111" s="67">
        <v>0.19263067694944302</v>
      </c>
      <c r="C111" s="67">
        <v>9.1847419596110702E-2</v>
      </c>
      <c r="D111" s="67">
        <v>1</v>
      </c>
    </row>
    <row r="113" spans="1:4" x14ac:dyDescent="0.2">
      <c r="A113" s="96" t="s">
        <v>10</v>
      </c>
      <c r="B113" s="96"/>
      <c r="C113" s="96"/>
      <c r="D113" s="96"/>
    </row>
    <row r="114" spans="1:4" x14ac:dyDescent="0.2">
      <c r="A114" s="100" t="s">
        <v>362</v>
      </c>
      <c r="B114" s="100"/>
      <c r="C114" s="100"/>
      <c r="D114" s="100"/>
    </row>
  </sheetData>
  <mergeCells count="4">
    <mergeCell ref="A1:D1"/>
    <mergeCell ref="A2:D2"/>
    <mergeCell ref="A113:D113"/>
    <mergeCell ref="A114:D1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95B1D-1119-4501-95D5-90EBAC3EEF88}">
  <dimension ref="A1:I114"/>
  <sheetViews>
    <sheetView zoomScaleNormal="100" workbookViewId="0">
      <selection sqref="A1:I1"/>
    </sheetView>
  </sheetViews>
  <sheetFormatPr defaultColWidth="8.7109375" defaultRowHeight="12.75" x14ac:dyDescent="0.2"/>
  <cols>
    <col min="1" max="1" width="40.28515625" style="6" customWidth="1"/>
    <col min="2" max="2" width="13.140625" style="68" customWidth="1"/>
    <col min="3" max="9" width="13.140625" style="53" customWidth="1"/>
    <col min="10" max="16384" width="8.7109375" style="6"/>
  </cols>
  <sheetData>
    <row r="1" spans="1:9" x14ac:dyDescent="0.2">
      <c r="A1" s="98" t="s">
        <v>224</v>
      </c>
      <c r="B1" s="98"/>
      <c r="C1" s="98"/>
      <c r="D1" s="98"/>
      <c r="E1" s="98"/>
      <c r="F1" s="98"/>
      <c r="G1" s="98"/>
      <c r="H1" s="98"/>
      <c r="I1" s="98"/>
    </row>
    <row r="2" spans="1:9" ht="15.75" customHeight="1" x14ac:dyDescent="0.2">
      <c r="A2" s="102" t="s">
        <v>225</v>
      </c>
      <c r="B2" s="102"/>
      <c r="C2" s="102"/>
      <c r="D2" s="102"/>
      <c r="E2" s="102"/>
      <c r="F2" s="102"/>
      <c r="G2" s="102"/>
      <c r="H2" s="102"/>
      <c r="I2" s="102"/>
    </row>
    <row r="3" spans="1:9" ht="13.5" thickBot="1" x14ac:dyDescent="0.25"/>
    <row r="4" spans="1:9" ht="39.75" customHeight="1" thickBot="1" x14ac:dyDescent="0.25">
      <c r="A4" s="33" t="s">
        <v>174</v>
      </c>
      <c r="B4" s="20" t="s">
        <v>6</v>
      </c>
      <c r="C4" s="20" t="s">
        <v>226</v>
      </c>
      <c r="D4" s="20" t="s">
        <v>227</v>
      </c>
      <c r="E4" s="20" t="s">
        <v>228</v>
      </c>
      <c r="F4" s="20" t="s">
        <v>229</v>
      </c>
      <c r="G4" s="20" t="s">
        <v>230</v>
      </c>
      <c r="H4" s="20" t="s">
        <v>231</v>
      </c>
      <c r="I4" s="20" t="s">
        <v>232</v>
      </c>
    </row>
    <row r="5" spans="1:9" ht="12.95" customHeight="1" x14ac:dyDescent="0.2">
      <c r="A5" s="56"/>
      <c r="B5" s="56"/>
      <c r="C5" s="56"/>
      <c r="D5" s="56"/>
      <c r="E5" s="56"/>
      <c r="F5" s="56"/>
      <c r="G5" s="56"/>
      <c r="H5" s="56"/>
      <c r="I5" s="56"/>
    </row>
    <row r="6" spans="1:9" x14ac:dyDescent="0.2">
      <c r="A6" s="56" t="s">
        <v>177</v>
      </c>
      <c r="B6" s="68">
        <v>85090</v>
      </c>
      <c r="C6" s="53">
        <v>14239</v>
      </c>
      <c r="D6" s="53">
        <v>97</v>
      </c>
      <c r="E6" s="53">
        <v>8949</v>
      </c>
      <c r="F6" s="53">
        <v>34059</v>
      </c>
      <c r="G6" s="53">
        <v>6308</v>
      </c>
      <c r="H6" s="53">
        <v>3118</v>
      </c>
      <c r="I6" s="53">
        <v>18320</v>
      </c>
    </row>
    <row r="7" spans="1:9" ht="15" x14ac:dyDescent="0.25">
      <c r="A7"/>
    </row>
    <row r="8" spans="1:9" x14ac:dyDescent="0.2">
      <c r="A8" s="57" t="s">
        <v>178</v>
      </c>
      <c r="B8" s="58"/>
      <c r="C8" s="58"/>
      <c r="D8" s="58"/>
      <c r="E8" s="58"/>
      <c r="F8" s="58"/>
      <c r="G8" s="58"/>
      <c r="H8" s="58"/>
      <c r="I8" s="58"/>
    </row>
    <row r="9" spans="1:9" x14ac:dyDescent="0.2">
      <c r="A9" s="56" t="s">
        <v>179</v>
      </c>
      <c r="B9" s="68">
        <v>58650</v>
      </c>
      <c r="C9" s="53">
        <v>7645</v>
      </c>
      <c r="D9" s="53">
        <v>55</v>
      </c>
      <c r="E9" s="53">
        <v>6148</v>
      </c>
      <c r="F9" s="53">
        <v>23587</v>
      </c>
      <c r="G9" s="53">
        <v>5306</v>
      </c>
      <c r="H9" s="53">
        <v>330</v>
      </c>
      <c r="I9" s="53">
        <v>15579</v>
      </c>
    </row>
    <row r="10" spans="1:9" x14ac:dyDescent="0.2">
      <c r="A10" s="56"/>
      <c r="B10" s="69">
        <v>0.68927018451051825</v>
      </c>
      <c r="C10" s="59">
        <v>0.53690568157876251</v>
      </c>
      <c r="D10" s="59">
        <v>0.5670103092783505</v>
      </c>
      <c r="E10" s="59">
        <v>0.68700413454017206</v>
      </c>
      <c r="F10" s="59">
        <v>0.69253354473120177</v>
      </c>
      <c r="G10" s="59">
        <v>0.84115409004438813</v>
      </c>
      <c r="H10" s="59">
        <v>0.10583707504810776</v>
      </c>
      <c r="I10" s="59">
        <v>0.85038209606986903</v>
      </c>
    </row>
    <row r="11" spans="1:9" x14ac:dyDescent="0.2">
      <c r="A11" s="56" t="s">
        <v>180</v>
      </c>
      <c r="B11" s="68">
        <v>15495</v>
      </c>
      <c r="C11" s="53">
        <v>5170</v>
      </c>
      <c r="D11" s="53">
        <v>15</v>
      </c>
      <c r="E11" s="53">
        <v>1285</v>
      </c>
      <c r="F11" s="53">
        <v>5219</v>
      </c>
      <c r="G11" s="53">
        <v>347</v>
      </c>
      <c r="H11" s="53">
        <v>2136</v>
      </c>
      <c r="I11" s="53">
        <v>1323</v>
      </c>
    </row>
    <row r="12" spans="1:9" x14ac:dyDescent="0.2">
      <c r="A12" s="56"/>
      <c r="B12" s="69">
        <v>0.18210130450111647</v>
      </c>
      <c r="C12" s="59">
        <v>0.3630872954561416</v>
      </c>
      <c r="D12" s="59">
        <v>0.15463917525773196</v>
      </c>
      <c r="E12" s="59">
        <v>0.14359146273326628</v>
      </c>
      <c r="F12" s="59">
        <v>0.1532340937784433</v>
      </c>
      <c r="G12" s="59">
        <v>5.5009511731135066E-2</v>
      </c>
      <c r="H12" s="59">
        <v>0.68505452212957019</v>
      </c>
      <c r="I12" s="59">
        <v>7.2216157205240175E-2</v>
      </c>
    </row>
    <row r="13" spans="1:9" x14ac:dyDescent="0.2">
      <c r="A13" s="56" t="s">
        <v>181</v>
      </c>
      <c r="B13" s="68">
        <v>2635</v>
      </c>
      <c r="C13" s="53">
        <v>336</v>
      </c>
      <c r="D13" s="53">
        <v>0</v>
      </c>
      <c r="E13" s="53">
        <v>499</v>
      </c>
      <c r="F13" s="53">
        <v>1452</v>
      </c>
      <c r="G13" s="53">
        <v>252</v>
      </c>
      <c r="H13" s="53">
        <v>8</v>
      </c>
      <c r="I13" s="53">
        <v>88</v>
      </c>
    </row>
    <row r="14" spans="1:9" x14ac:dyDescent="0.2">
      <c r="A14" s="56"/>
      <c r="B14" s="69">
        <v>3.096721118815372E-2</v>
      </c>
      <c r="C14" s="59">
        <v>2.3597162722101273E-2</v>
      </c>
      <c r="D14" s="59">
        <v>0</v>
      </c>
      <c r="E14" s="59">
        <v>5.5760420158676945E-2</v>
      </c>
      <c r="F14" s="59">
        <v>4.2631903461640093E-2</v>
      </c>
      <c r="G14" s="59">
        <v>3.9949270767279645E-2</v>
      </c>
      <c r="H14" s="59">
        <v>2.5657472738935213E-3</v>
      </c>
      <c r="I14" s="59">
        <v>4.8034934497816597E-3</v>
      </c>
    </row>
    <row r="15" spans="1:9" x14ac:dyDescent="0.2">
      <c r="A15" s="56" t="s">
        <v>182</v>
      </c>
      <c r="B15" s="68">
        <v>1523</v>
      </c>
      <c r="C15" s="53">
        <v>28</v>
      </c>
      <c r="D15" s="53">
        <v>2</v>
      </c>
      <c r="E15" s="53">
        <v>115</v>
      </c>
      <c r="F15" s="53">
        <v>1064</v>
      </c>
      <c r="G15" s="53">
        <v>137</v>
      </c>
      <c r="H15" s="53">
        <v>6</v>
      </c>
      <c r="I15" s="53">
        <v>171</v>
      </c>
    </row>
    <row r="16" spans="1:9" x14ac:dyDescent="0.2">
      <c r="A16" s="56"/>
      <c r="B16" s="69">
        <v>1.7898695498883534E-2</v>
      </c>
      <c r="C16" s="59">
        <v>1.9664302268417727E-3</v>
      </c>
      <c r="D16" s="59">
        <v>2.0618556701030927E-2</v>
      </c>
      <c r="E16" s="59">
        <v>1.2850597832160018E-2</v>
      </c>
      <c r="F16" s="59">
        <v>3.1239907219824423E-2</v>
      </c>
      <c r="G16" s="59">
        <v>2.1718452758402028E-2</v>
      </c>
      <c r="H16" s="59">
        <v>1.9243104554201411E-3</v>
      </c>
      <c r="I16" s="59">
        <v>9.3340611353711789E-3</v>
      </c>
    </row>
    <row r="17" spans="1:9" x14ac:dyDescent="0.2">
      <c r="A17" s="56" t="s">
        <v>183</v>
      </c>
      <c r="B17" s="68">
        <v>1111</v>
      </c>
      <c r="C17" s="53">
        <v>324</v>
      </c>
      <c r="D17" s="53">
        <v>18</v>
      </c>
      <c r="E17" s="53">
        <v>245</v>
      </c>
      <c r="F17" s="53">
        <v>73</v>
      </c>
      <c r="G17" s="53">
        <v>27</v>
      </c>
      <c r="H17" s="53">
        <v>414</v>
      </c>
      <c r="I17" s="53">
        <v>10</v>
      </c>
    </row>
    <row r="18" spans="1:9" x14ac:dyDescent="0.2">
      <c r="A18" s="56"/>
      <c r="B18" s="69">
        <v>1.3056763426959691E-2</v>
      </c>
      <c r="C18" s="59">
        <v>2.2754406910597654E-2</v>
      </c>
      <c r="D18" s="59">
        <v>0.18556701030927836</v>
      </c>
      <c r="E18" s="59">
        <v>2.7377360598949602E-2</v>
      </c>
      <c r="F18" s="59">
        <v>2.1433394991044953E-3</v>
      </c>
      <c r="G18" s="59">
        <v>4.2802790107799617E-3</v>
      </c>
      <c r="H18" s="59">
        <v>0.13277742142398974</v>
      </c>
      <c r="I18" s="59">
        <v>5.4585152838427945E-4</v>
      </c>
    </row>
    <row r="19" spans="1:9" x14ac:dyDescent="0.2">
      <c r="A19" s="56" t="s">
        <v>21</v>
      </c>
      <c r="B19" s="68">
        <v>5675.0797626042913</v>
      </c>
      <c r="C19" s="53">
        <v>735.07444343001407</v>
      </c>
      <c r="D19" s="53">
        <v>6.2577319587628892</v>
      </c>
      <c r="E19" s="53">
        <v>656.10079338473588</v>
      </c>
      <c r="F19" s="53">
        <v>2663.0803605508081</v>
      </c>
      <c r="G19" s="53">
        <v>238.04216867469859</v>
      </c>
      <c r="H19" s="53">
        <v>223.20461834509342</v>
      </c>
      <c r="I19" s="53">
        <v>1148.0632641921438</v>
      </c>
    </row>
    <row r="20" spans="1:9" x14ac:dyDescent="0.2">
      <c r="A20" s="56"/>
      <c r="B20" s="69">
        <v>6.669502600310602E-2</v>
      </c>
      <c r="C20" s="59">
        <v>5.1624021590702583E-2</v>
      </c>
      <c r="D20" s="59">
        <v>6.4512700605802983E-2</v>
      </c>
      <c r="E20" s="59">
        <v>7.3315542896942212E-2</v>
      </c>
      <c r="F20" s="59">
        <v>7.8190209945999831E-2</v>
      </c>
      <c r="G20" s="59">
        <v>3.7736551787365027E-2</v>
      </c>
      <c r="H20" s="59">
        <v>7.1585830129920924E-2</v>
      </c>
      <c r="I20" s="59">
        <v>6.2667208744112649E-2</v>
      </c>
    </row>
    <row r="21" spans="1:9" x14ac:dyDescent="0.2">
      <c r="A21" s="60"/>
    </row>
    <row r="22" spans="1:9" x14ac:dyDescent="0.2">
      <c r="A22" s="57" t="s">
        <v>184</v>
      </c>
      <c r="B22" s="58"/>
      <c r="C22" s="58"/>
      <c r="D22" s="58"/>
      <c r="E22" s="58"/>
      <c r="F22" s="58"/>
      <c r="G22" s="58"/>
      <c r="H22" s="58"/>
      <c r="I22" s="58"/>
    </row>
    <row r="23" spans="1:9" x14ac:dyDescent="0.2">
      <c r="A23" s="56" t="s">
        <v>185</v>
      </c>
      <c r="B23" s="68">
        <v>35031</v>
      </c>
      <c r="C23" s="53">
        <v>3586</v>
      </c>
      <c r="D23" s="53">
        <v>28</v>
      </c>
      <c r="E23" s="53">
        <v>2836</v>
      </c>
      <c r="F23" s="53">
        <v>12811</v>
      </c>
      <c r="G23" s="53">
        <v>2922</v>
      </c>
      <c r="H23" s="53">
        <v>104</v>
      </c>
      <c r="I23" s="53">
        <v>12744</v>
      </c>
    </row>
    <row r="24" spans="1:9" x14ac:dyDescent="0.2">
      <c r="A24" s="56"/>
      <c r="B24" s="69">
        <v>0.41169350099894231</v>
      </c>
      <c r="C24" s="59">
        <v>0.25184352833766416</v>
      </c>
      <c r="D24" s="59">
        <v>0.28865979381443296</v>
      </c>
      <c r="E24" s="59">
        <v>0.31690691697396356</v>
      </c>
      <c r="F24" s="59">
        <v>0.37614140168531079</v>
      </c>
      <c r="G24" s="59">
        <v>0.46322130627774255</v>
      </c>
      <c r="H24" s="59">
        <v>3.3354714560615777E-2</v>
      </c>
      <c r="I24" s="59">
        <v>0.69563318777292571</v>
      </c>
    </row>
    <row r="25" spans="1:9" x14ac:dyDescent="0.2">
      <c r="A25" s="56" t="s">
        <v>186</v>
      </c>
      <c r="B25" s="68">
        <v>58169</v>
      </c>
      <c r="C25" s="53">
        <v>11296</v>
      </c>
      <c r="D25" s="53">
        <v>80</v>
      </c>
      <c r="E25" s="53">
        <v>6728</v>
      </c>
      <c r="F25" s="53">
        <v>25228</v>
      </c>
      <c r="G25" s="53">
        <v>4288</v>
      </c>
      <c r="H25" s="53">
        <v>3055</v>
      </c>
      <c r="I25" s="53">
        <v>7494</v>
      </c>
    </row>
    <row r="26" spans="1:9" x14ac:dyDescent="0.2">
      <c r="A26" s="56"/>
      <c r="B26" s="69">
        <v>0.68361734633917026</v>
      </c>
      <c r="C26" s="59">
        <v>0.793314137228738</v>
      </c>
      <c r="D26" s="59">
        <v>0.82474226804123707</v>
      </c>
      <c r="E26" s="59">
        <v>0.75181584534584867</v>
      </c>
      <c r="F26" s="59">
        <v>0.7407146422384685</v>
      </c>
      <c r="G26" s="59">
        <v>0.67977171845275841</v>
      </c>
      <c r="H26" s="59">
        <v>0.97979474021808854</v>
      </c>
      <c r="I26" s="59">
        <v>0.40906113537117905</v>
      </c>
    </row>
    <row r="27" spans="1:9" x14ac:dyDescent="0.2">
      <c r="A27" s="61"/>
    </row>
    <row r="28" spans="1:9" x14ac:dyDescent="0.2">
      <c r="A28" s="57" t="s">
        <v>187</v>
      </c>
      <c r="B28" s="58"/>
      <c r="C28" s="58"/>
      <c r="D28" s="58"/>
      <c r="E28" s="58"/>
      <c r="F28" s="58"/>
      <c r="G28" s="58"/>
      <c r="H28" s="58"/>
      <c r="I28" s="58"/>
    </row>
    <row r="29" spans="1:9" x14ac:dyDescent="0.2">
      <c r="A29" s="56" t="s">
        <v>188</v>
      </c>
      <c r="B29" s="68">
        <v>10322</v>
      </c>
      <c r="C29" s="53">
        <v>4471</v>
      </c>
      <c r="D29" s="53">
        <v>4</v>
      </c>
      <c r="E29" s="53">
        <v>857</v>
      </c>
      <c r="F29" s="53">
        <v>3714</v>
      </c>
      <c r="G29" s="53">
        <v>734</v>
      </c>
      <c r="H29" s="53">
        <v>55</v>
      </c>
      <c r="I29" s="53">
        <v>487</v>
      </c>
    </row>
    <row r="30" spans="1:9" x14ac:dyDescent="0.2">
      <c r="A30" s="56"/>
      <c r="B30" s="69">
        <v>0.12130685156892702</v>
      </c>
      <c r="C30" s="59">
        <v>0.31399676943605592</v>
      </c>
      <c r="D30" s="59">
        <v>4.1237113402061855E-2</v>
      </c>
      <c r="E30" s="59">
        <v>9.5764889931835961E-2</v>
      </c>
      <c r="F30" s="59">
        <v>0.10904606711882321</v>
      </c>
      <c r="G30" s="59">
        <v>0.11636017755231452</v>
      </c>
      <c r="H30" s="59">
        <v>1.7639512508017961E-2</v>
      </c>
      <c r="I30" s="59">
        <v>2.6582969432314411E-2</v>
      </c>
    </row>
    <row r="31" spans="1:9" x14ac:dyDescent="0.2">
      <c r="A31" s="56" t="s">
        <v>189</v>
      </c>
      <c r="B31" s="68">
        <v>3736</v>
      </c>
      <c r="C31" s="53">
        <v>1423</v>
      </c>
      <c r="D31" s="53">
        <v>8</v>
      </c>
      <c r="E31" s="53">
        <v>608</v>
      </c>
      <c r="F31" s="53">
        <v>1208</v>
      </c>
      <c r="G31" s="53">
        <v>299</v>
      </c>
      <c r="H31" s="53">
        <v>8</v>
      </c>
      <c r="I31" s="53">
        <v>182</v>
      </c>
    </row>
    <row r="32" spans="1:9" x14ac:dyDescent="0.2">
      <c r="A32" s="56"/>
      <c r="B32" s="69">
        <v>4.3906451992008461E-2</v>
      </c>
      <c r="C32" s="59">
        <v>9.9936793314137226E-2</v>
      </c>
      <c r="D32" s="59">
        <v>8.247422680412371E-2</v>
      </c>
      <c r="E32" s="59">
        <v>6.7940552016985137E-2</v>
      </c>
      <c r="F32" s="59">
        <v>3.5467864587920964E-2</v>
      </c>
      <c r="G32" s="59">
        <v>4.7400126823081798E-2</v>
      </c>
      <c r="H32" s="59">
        <v>2.5657472738935213E-3</v>
      </c>
      <c r="I32" s="59">
        <v>9.9344978165938867E-3</v>
      </c>
    </row>
    <row r="33" spans="1:9" x14ac:dyDescent="0.2">
      <c r="A33" s="56" t="s">
        <v>190</v>
      </c>
      <c r="B33" s="68">
        <v>15642</v>
      </c>
      <c r="C33" s="53">
        <v>2564</v>
      </c>
      <c r="D33" s="53">
        <v>9</v>
      </c>
      <c r="E33" s="53">
        <v>3414</v>
      </c>
      <c r="F33" s="53">
        <v>7915</v>
      </c>
      <c r="G33" s="53">
        <v>934</v>
      </c>
      <c r="H33" s="53">
        <v>44</v>
      </c>
      <c r="I33" s="53">
        <v>762</v>
      </c>
    </row>
    <row r="34" spans="1:9" x14ac:dyDescent="0.2">
      <c r="A34" s="56"/>
      <c r="B34" s="69">
        <v>0.1838288870607592</v>
      </c>
      <c r="C34" s="59">
        <v>0.18006882505793947</v>
      </c>
      <c r="D34" s="59">
        <v>9.2783505154639179E-2</v>
      </c>
      <c r="E34" s="59">
        <v>0.38149513912168959</v>
      </c>
      <c r="F34" s="59">
        <v>0.23239085117002847</v>
      </c>
      <c r="G34" s="59">
        <v>0.14806594800253647</v>
      </c>
      <c r="H34" s="59">
        <v>1.4111610006414367E-2</v>
      </c>
      <c r="I34" s="59">
        <v>4.1593886462882097E-2</v>
      </c>
    </row>
    <row r="35" spans="1:9" x14ac:dyDescent="0.2">
      <c r="A35" s="56" t="s">
        <v>191</v>
      </c>
      <c r="B35" s="68">
        <v>3810</v>
      </c>
      <c r="C35" s="53">
        <v>1012</v>
      </c>
      <c r="D35" s="53">
        <v>1</v>
      </c>
      <c r="E35" s="53">
        <v>583</v>
      </c>
      <c r="F35" s="53">
        <v>1799</v>
      </c>
      <c r="G35" s="53">
        <v>258</v>
      </c>
      <c r="H35" s="53">
        <v>24</v>
      </c>
      <c r="I35" s="53">
        <v>133</v>
      </c>
    </row>
    <row r="36" spans="1:9" x14ac:dyDescent="0.2">
      <c r="A36" s="56"/>
      <c r="B36" s="69">
        <v>4.4776119402985072E-2</v>
      </c>
      <c r="C36" s="59">
        <v>7.1072406770138347E-2</v>
      </c>
      <c r="D36" s="59">
        <v>1.0309278350515464E-2</v>
      </c>
      <c r="E36" s="59">
        <v>6.5146943792602524E-2</v>
      </c>
      <c r="F36" s="59">
        <v>5.2820106286150505E-2</v>
      </c>
      <c r="G36" s="59">
        <v>4.09004438807863E-2</v>
      </c>
      <c r="H36" s="59">
        <v>7.6972418216805644E-3</v>
      </c>
      <c r="I36" s="59">
        <v>7.259825327510917E-3</v>
      </c>
    </row>
    <row r="37" spans="1:9" s="63" customFormat="1" x14ac:dyDescent="0.2">
      <c r="A37" s="61"/>
      <c r="B37" s="70"/>
      <c r="C37" s="62"/>
      <c r="D37" s="62"/>
      <c r="E37" s="62"/>
      <c r="F37" s="62"/>
      <c r="G37" s="62"/>
      <c r="H37" s="62"/>
      <c r="I37" s="62"/>
    </row>
    <row r="38" spans="1:9" x14ac:dyDescent="0.2">
      <c r="A38" s="57" t="s">
        <v>192</v>
      </c>
      <c r="B38" s="58"/>
      <c r="C38" s="58"/>
      <c r="D38" s="58"/>
      <c r="E38" s="58"/>
      <c r="F38" s="58"/>
      <c r="G38" s="58"/>
      <c r="H38" s="58"/>
      <c r="I38" s="58"/>
    </row>
    <row r="39" spans="1:9" x14ac:dyDescent="0.2">
      <c r="A39" s="56" t="s">
        <v>193</v>
      </c>
      <c r="B39" s="68">
        <v>2695</v>
      </c>
      <c r="C39" s="53">
        <v>1012</v>
      </c>
      <c r="D39" s="53">
        <v>8</v>
      </c>
      <c r="E39" s="53">
        <v>410</v>
      </c>
      <c r="F39" s="53">
        <v>1799</v>
      </c>
      <c r="G39" s="53">
        <v>21</v>
      </c>
      <c r="H39" s="53">
        <v>28</v>
      </c>
      <c r="I39" s="53">
        <v>133</v>
      </c>
    </row>
    <row r="40" spans="1:9" x14ac:dyDescent="0.2">
      <c r="A40" s="56"/>
      <c r="B40" s="69">
        <v>3.1672346926783404E-2</v>
      </c>
      <c r="C40" s="59">
        <v>7.1072406770138347E-2</v>
      </c>
      <c r="D40" s="59">
        <v>8.247422680412371E-2</v>
      </c>
      <c r="E40" s="59">
        <v>4.5815174879874847E-2</v>
      </c>
      <c r="F40" s="59">
        <v>5.2820106286150505E-2</v>
      </c>
      <c r="G40" s="59">
        <v>3.3291058972733036E-3</v>
      </c>
      <c r="H40" s="59">
        <v>8.9801154586273257E-3</v>
      </c>
      <c r="I40" s="59">
        <v>7.259825327510917E-3</v>
      </c>
    </row>
    <row r="41" spans="1:9" x14ac:dyDescent="0.2">
      <c r="A41" s="56"/>
    </row>
    <row r="42" spans="1:9" x14ac:dyDescent="0.2">
      <c r="A42" s="57" t="s">
        <v>194</v>
      </c>
      <c r="B42" s="58"/>
      <c r="C42" s="58"/>
      <c r="D42" s="58"/>
      <c r="E42" s="58"/>
      <c r="F42" s="58"/>
      <c r="G42" s="58"/>
      <c r="H42" s="58"/>
      <c r="I42" s="58"/>
    </row>
    <row r="43" spans="1:9" x14ac:dyDescent="0.2">
      <c r="A43" s="56" t="s">
        <v>195</v>
      </c>
    </row>
    <row r="44" spans="1:9" x14ac:dyDescent="0.2">
      <c r="A44" s="56" t="s">
        <v>196</v>
      </c>
      <c r="B44" s="68">
        <v>100000</v>
      </c>
      <c r="C44" s="53">
        <v>1000000</v>
      </c>
      <c r="D44" s="53">
        <v>100000</v>
      </c>
      <c r="E44" s="53">
        <v>250000</v>
      </c>
      <c r="F44" s="53">
        <v>100000</v>
      </c>
      <c r="G44" s="53">
        <v>200000</v>
      </c>
      <c r="H44" s="53">
        <v>250000</v>
      </c>
      <c r="I44" s="53">
        <v>12500</v>
      </c>
    </row>
    <row r="45" spans="1:9" x14ac:dyDescent="0.2">
      <c r="A45" s="56" t="s">
        <v>197</v>
      </c>
      <c r="B45" s="68">
        <v>8634376.7337760013</v>
      </c>
      <c r="C45" s="53">
        <v>24455473.434651311</v>
      </c>
      <c r="D45" s="53">
        <v>6735859.7010309277</v>
      </c>
      <c r="E45" s="53">
        <v>3924359.3123253994</v>
      </c>
      <c r="F45" s="53">
        <v>8073000.1222584341</v>
      </c>
      <c r="G45" s="53">
        <v>8092003.3953709574</v>
      </c>
      <c r="H45" s="53">
        <v>430996.89448364335</v>
      </c>
      <c r="I45" s="53">
        <v>1275035.1127183407</v>
      </c>
    </row>
    <row r="46" spans="1:9" x14ac:dyDescent="0.2">
      <c r="A46" s="56" t="s">
        <v>198</v>
      </c>
    </row>
    <row r="47" spans="1:9" x14ac:dyDescent="0.2">
      <c r="A47" s="56" t="s">
        <v>196</v>
      </c>
      <c r="B47" s="68">
        <v>16</v>
      </c>
      <c r="C47" s="53">
        <v>13</v>
      </c>
      <c r="D47" s="53">
        <v>27</v>
      </c>
      <c r="E47" s="53">
        <v>14</v>
      </c>
      <c r="F47" s="53">
        <v>16</v>
      </c>
      <c r="G47" s="53">
        <v>13</v>
      </c>
      <c r="H47" s="53">
        <v>2</v>
      </c>
      <c r="I47" s="53">
        <v>23</v>
      </c>
    </row>
    <row r="48" spans="1:9" x14ac:dyDescent="0.2">
      <c r="A48" s="56" t="s">
        <v>197</v>
      </c>
      <c r="B48" s="68">
        <v>141.18573275355507</v>
      </c>
      <c r="C48" s="53">
        <v>71.744012922255777</v>
      </c>
      <c r="D48" s="53">
        <v>2822.463917525773</v>
      </c>
      <c r="E48" s="53">
        <v>907.10068164040672</v>
      </c>
      <c r="F48" s="53">
        <v>46.347543967820549</v>
      </c>
      <c r="G48" s="53">
        <v>43.116518706404563</v>
      </c>
      <c r="H48" s="53">
        <v>6.370429762668377</v>
      </c>
      <c r="I48" s="53">
        <v>39.853438864628821</v>
      </c>
    </row>
    <row r="49" spans="1:9" x14ac:dyDescent="0.2">
      <c r="A49" s="56" t="s">
        <v>199</v>
      </c>
    </row>
    <row r="50" spans="1:9" x14ac:dyDescent="0.2">
      <c r="A50" s="56" t="s">
        <v>196</v>
      </c>
      <c r="B50" s="68">
        <v>1</v>
      </c>
      <c r="C50" s="53">
        <v>2</v>
      </c>
      <c r="D50" s="53">
        <v>0</v>
      </c>
      <c r="E50" s="53">
        <v>0</v>
      </c>
      <c r="F50" s="53">
        <v>1</v>
      </c>
      <c r="G50" s="53">
        <v>1</v>
      </c>
      <c r="H50" s="53">
        <v>5</v>
      </c>
      <c r="I50" s="53">
        <v>1</v>
      </c>
    </row>
    <row r="51" spans="1:9" x14ac:dyDescent="0.2">
      <c r="A51" s="56" t="s">
        <v>197</v>
      </c>
      <c r="B51" s="68">
        <v>12.227112469150311</v>
      </c>
      <c r="C51" s="53">
        <v>17.584029777372006</v>
      </c>
      <c r="D51" s="53">
        <v>12.597938144329897</v>
      </c>
      <c r="E51" s="53">
        <v>11.75226282266175</v>
      </c>
      <c r="F51" s="53">
        <v>11.375759711089581</v>
      </c>
      <c r="G51" s="53">
        <v>12.072606214331008</v>
      </c>
      <c r="H51" s="53">
        <v>18.922706863373957</v>
      </c>
      <c r="I51" s="53">
        <v>8.7899017467248903</v>
      </c>
    </row>
    <row r="52" spans="1:9" x14ac:dyDescent="0.2">
      <c r="A52" s="56" t="s">
        <v>200</v>
      </c>
    </row>
    <row r="53" spans="1:9" x14ac:dyDescent="0.2">
      <c r="A53" s="56" t="s">
        <v>196</v>
      </c>
      <c r="B53" s="68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</row>
    <row r="54" spans="1:9" x14ac:dyDescent="0.2">
      <c r="A54" s="56" t="s">
        <v>197</v>
      </c>
      <c r="B54" s="68">
        <v>11.628052650135151</v>
      </c>
      <c r="C54" s="53">
        <v>11.026125430156613</v>
      </c>
      <c r="D54" s="53">
        <v>9.0515463917525771</v>
      </c>
      <c r="E54" s="53">
        <v>6.9348530562073973</v>
      </c>
      <c r="F54" s="53">
        <v>14.648727208667312</v>
      </c>
      <c r="G54" s="53">
        <v>12.072606214331008</v>
      </c>
      <c r="H54" s="53">
        <v>3.2004490057729313</v>
      </c>
      <c r="I54" s="53">
        <v>11.320251091703057</v>
      </c>
    </row>
    <row r="55" spans="1:9" x14ac:dyDescent="0.2">
      <c r="A55" s="56"/>
    </row>
    <row r="56" spans="1:9" x14ac:dyDescent="0.2">
      <c r="A56" s="56" t="s">
        <v>201</v>
      </c>
      <c r="B56" s="68">
        <v>22072</v>
      </c>
      <c r="C56" s="53">
        <v>2937</v>
      </c>
      <c r="D56" s="53">
        <v>21</v>
      </c>
      <c r="E56" s="53">
        <v>2060</v>
      </c>
      <c r="F56" s="53">
        <v>9501</v>
      </c>
      <c r="G56" s="53">
        <v>2149</v>
      </c>
      <c r="H56" s="53">
        <v>75</v>
      </c>
      <c r="I56" s="53">
        <v>5329</v>
      </c>
    </row>
    <row r="57" spans="1:9" x14ac:dyDescent="0.2">
      <c r="A57" s="56"/>
      <c r="B57" s="69">
        <v>0.25939593371724057</v>
      </c>
      <c r="C57" s="59">
        <v>0.20626448486551022</v>
      </c>
      <c r="D57" s="59">
        <v>0.21649484536082475</v>
      </c>
      <c r="E57" s="59">
        <v>0.23019331768912726</v>
      </c>
      <c r="F57" s="59">
        <v>0.27895710384920286</v>
      </c>
      <c r="G57" s="59">
        <v>0.34067850348763473</v>
      </c>
      <c r="H57" s="59">
        <v>2.4053880692751765E-2</v>
      </c>
      <c r="I57" s="59">
        <v>0.29088427947598255</v>
      </c>
    </row>
    <row r="58" spans="1:9" x14ac:dyDescent="0.2">
      <c r="A58" s="56"/>
      <c r="B58" s="69"/>
      <c r="C58" s="59"/>
      <c r="D58" s="59"/>
      <c r="E58" s="59"/>
      <c r="F58" s="59"/>
      <c r="G58" s="59"/>
      <c r="H58" s="59"/>
      <c r="I58" s="59"/>
    </row>
    <row r="59" spans="1:9" x14ac:dyDescent="0.2">
      <c r="A59" s="56" t="s">
        <v>202</v>
      </c>
    </row>
    <row r="60" spans="1:9" x14ac:dyDescent="0.2">
      <c r="A60" s="56" t="s">
        <v>196</v>
      </c>
      <c r="B60" s="68">
        <v>3</v>
      </c>
      <c r="C60" s="53">
        <v>3</v>
      </c>
      <c r="D60" s="53">
        <v>0</v>
      </c>
      <c r="E60" s="53">
        <v>0</v>
      </c>
      <c r="F60" s="53">
        <v>8</v>
      </c>
      <c r="G60" s="53">
        <v>0</v>
      </c>
      <c r="H60" s="53">
        <v>0</v>
      </c>
      <c r="I60" s="53">
        <v>6</v>
      </c>
    </row>
    <row r="61" spans="1:9" x14ac:dyDescent="0.2">
      <c r="A61" s="56" t="s">
        <v>197</v>
      </c>
      <c r="B61" s="68">
        <v>28.498824773768952</v>
      </c>
      <c r="C61" s="53">
        <v>31.450804129503478</v>
      </c>
      <c r="D61" s="53">
        <v>36.52577319587629</v>
      </c>
      <c r="E61" s="53">
        <v>8.5658732819309424</v>
      </c>
      <c r="F61" s="53">
        <v>31.827152881763997</v>
      </c>
      <c r="G61" s="53">
        <v>25.835605580215599</v>
      </c>
      <c r="H61" s="53">
        <v>18.750160359204617</v>
      </c>
      <c r="I61" s="53">
        <v>23.281550218340612</v>
      </c>
    </row>
    <row r="62" spans="1:9" x14ac:dyDescent="0.2">
      <c r="A62" s="56"/>
    </row>
    <row r="63" spans="1:9" x14ac:dyDescent="0.2">
      <c r="A63" s="56" t="s">
        <v>203</v>
      </c>
      <c r="B63" s="68">
        <v>12697</v>
      </c>
      <c r="C63" s="53">
        <v>3063</v>
      </c>
      <c r="D63" s="53">
        <v>47</v>
      </c>
      <c r="E63" s="53">
        <v>2924</v>
      </c>
      <c r="F63" s="53">
        <v>4342</v>
      </c>
      <c r="G63" s="53">
        <v>922</v>
      </c>
      <c r="H63" s="53">
        <v>638</v>
      </c>
      <c r="I63" s="53">
        <v>761</v>
      </c>
    </row>
    <row r="64" spans="1:9" x14ac:dyDescent="0.2">
      <c r="A64" s="56"/>
      <c r="B64" s="69">
        <v>0.14921847455635209</v>
      </c>
      <c r="C64" s="59">
        <v>0.2151134208862982</v>
      </c>
      <c r="D64" s="59">
        <v>0.4845360824742268</v>
      </c>
      <c r="E64" s="59">
        <v>0.32674041792379038</v>
      </c>
      <c r="F64" s="59">
        <v>0.12748465897413311</v>
      </c>
      <c r="G64" s="59">
        <v>0.14616360177552315</v>
      </c>
      <c r="H64" s="59">
        <v>0.20461834509300833</v>
      </c>
      <c r="I64" s="59">
        <v>4.1539301310043665E-2</v>
      </c>
    </row>
    <row r="65" spans="1:9" x14ac:dyDescent="0.2">
      <c r="A65" s="56"/>
      <c r="B65" s="69"/>
      <c r="C65" s="59"/>
      <c r="D65" s="59"/>
      <c r="E65" s="59"/>
      <c r="F65" s="59"/>
      <c r="G65" s="59"/>
      <c r="H65" s="59"/>
      <c r="I65" s="59"/>
    </row>
    <row r="66" spans="1:9" x14ac:dyDescent="0.2">
      <c r="A66" s="56" t="s">
        <v>204</v>
      </c>
    </row>
    <row r="67" spans="1:9" x14ac:dyDescent="0.2">
      <c r="A67" s="56" t="s">
        <v>196</v>
      </c>
      <c r="B67" s="68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</row>
    <row r="68" spans="1:9" x14ac:dyDescent="0.2">
      <c r="A68" s="56" t="s">
        <v>197</v>
      </c>
      <c r="B68" s="68">
        <v>4.1146668233634971</v>
      </c>
      <c r="C68" s="53">
        <v>5.1017627642390622</v>
      </c>
      <c r="D68" s="53">
        <v>13.082474226804123</v>
      </c>
      <c r="E68" s="53">
        <v>8.5658732819309424</v>
      </c>
      <c r="F68" s="53">
        <v>3.5525705393581726</v>
      </c>
      <c r="G68" s="53">
        <v>3.5525705393581726</v>
      </c>
      <c r="H68" s="53">
        <v>1.6815266196279666</v>
      </c>
      <c r="I68" s="53">
        <v>2.6082423580786025</v>
      </c>
    </row>
    <row r="69" spans="1:9" x14ac:dyDescent="0.2">
      <c r="A69" s="56"/>
    </row>
    <row r="70" spans="1:9" x14ac:dyDescent="0.2">
      <c r="A70" s="56" t="s">
        <v>205</v>
      </c>
      <c r="B70" s="68">
        <v>61328</v>
      </c>
      <c r="C70" s="53">
        <v>10513</v>
      </c>
      <c r="D70" s="53">
        <v>54</v>
      </c>
      <c r="E70" s="53">
        <v>6277</v>
      </c>
      <c r="F70" s="53">
        <v>25061</v>
      </c>
      <c r="G70" s="53">
        <v>4337</v>
      </c>
      <c r="H70" s="53">
        <v>364</v>
      </c>
      <c r="I70" s="53">
        <v>14722</v>
      </c>
    </row>
    <row r="71" spans="1:9" x14ac:dyDescent="0.2">
      <c r="A71" s="56"/>
      <c r="B71" s="69">
        <v>0.72074274297802332</v>
      </c>
      <c r="C71" s="59">
        <v>0.73832432052812702</v>
      </c>
      <c r="D71" s="59">
        <v>0.55670103092783507</v>
      </c>
      <c r="E71" s="59">
        <v>0.7014191529779864</v>
      </c>
      <c r="F71" s="59">
        <v>0.73581138612407881</v>
      </c>
      <c r="G71" s="59">
        <v>0.6875396322130628</v>
      </c>
      <c r="H71" s="59">
        <v>0.11674150096215523</v>
      </c>
      <c r="I71" s="59">
        <v>0.80360262008733629</v>
      </c>
    </row>
    <row r="72" spans="1:9" x14ac:dyDescent="0.2">
      <c r="A72" s="56"/>
    </row>
    <row r="73" spans="1:9" x14ac:dyDescent="0.2">
      <c r="A73" s="57" t="s">
        <v>206</v>
      </c>
      <c r="B73" s="58"/>
      <c r="C73" s="58"/>
      <c r="D73" s="58"/>
      <c r="E73" s="58"/>
      <c r="F73" s="58"/>
      <c r="G73" s="58"/>
      <c r="H73" s="58"/>
      <c r="I73" s="58"/>
    </row>
    <row r="74" spans="1:9" x14ac:dyDescent="0.2">
      <c r="A74" s="56" t="s">
        <v>207</v>
      </c>
      <c r="B74" s="68">
        <v>1572</v>
      </c>
      <c r="C74" s="53">
        <v>291</v>
      </c>
      <c r="D74" s="53">
        <v>7</v>
      </c>
      <c r="E74" s="53">
        <v>300</v>
      </c>
      <c r="F74" s="53">
        <v>655</v>
      </c>
      <c r="G74" s="53">
        <v>97</v>
      </c>
      <c r="H74" s="53">
        <v>74</v>
      </c>
      <c r="I74" s="53">
        <v>148</v>
      </c>
    </row>
    <row r="75" spans="1:9" x14ac:dyDescent="0.2">
      <c r="A75" s="56"/>
      <c r="B75" s="69">
        <v>1.8474556352097778E-2</v>
      </c>
      <c r="C75" s="59">
        <v>2.043682842896271E-2</v>
      </c>
      <c r="D75" s="59">
        <v>2.043682842896271E-2</v>
      </c>
      <c r="E75" s="59">
        <v>2.043682842896271E-2</v>
      </c>
      <c r="F75" s="59">
        <v>1.9231333861828005E-2</v>
      </c>
      <c r="G75" s="59">
        <v>2.043682842896271E-2</v>
      </c>
      <c r="H75" s="59">
        <v>2.043682842896271E-2</v>
      </c>
      <c r="I75" s="59">
        <v>8.0786026200873363E-3</v>
      </c>
    </row>
    <row r="76" spans="1:9" x14ac:dyDescent="0.2">
      <c r="A76" s="56" t="s">
        <v>208</v>
      </c>
      <c r="B76" s="68">
        <v>7423</v>
      </c>
      <c r="C76" s="53">
        <v>1534</v>
      </c>
      <c r="D76" s="53">
        <v>4</v>
      </c>
      <c r="E76" s="53">
        <v>1065</v>
      </c>
      <c r="F76" s="53">
        <v>2991</v>
      </c>
      <c r="G76" s="53">
        <v>387</v>
      </c>
      <c r="H76" s="53">
        <v>211</v>
      </c>
      <c r="I76" s="53">
        <v>1231</v>
      </c>
    </row>
    <row r="77" spans="1:9" x14ac:dyDescent="0.2">
      <c r="A77" s="56"/>
      <c r="B77" s="69">
        <v>8.7237043130802674E-2</v>
      </c>
      <c r="C77" s="59">
        <v>0.10773228457054568</v>
      </c>
      <c r="D77" s="59">
        <v>0.10773228457054568</v>
      </c>
      <c r="E77" s="59">
        <v>0.10773228457054568</v>
      </c>
      <c r="F77" s="59">
        <v>8.7818197833171852E-2</v>
      </c>
      <c r="G77" s="59">
        <v>0.10773228457054568</v>
      </c>
      <c r="H77" s="59">
        <v>0.10773228457054568</v>
      </c>
      <c r="I77" s="59">
        <v>6.7194323144104798E-2</v>
      </c>
    </row>
    <row r="78" spans="1:9" x14ac:dyDescent="0.2">
      <c r="A78" s="56"/>
    </row>
    <row r="79" spans="1:9" x14ac:dyDescent="0.2">
      <c r="A79" s="57" t="s">
        <v>209</v>
      </c>
      <c r="B79" s="58"/>
      <c r="C79" s="58"/>
      <c r="D79" s="58"/>
      <c r="E79" s="58"/>
      <c r="F79" s="58"/>
      <c r="G79" s="58"/>
      <c r="H79" s="58"/>
      <c r="I79" s="58"/>
    </row>
    <row r="80" spans="1:9" x14ac:dyDescent="0.2">
      <c r="A80" s="56" t="s">
        <v>210</v>
      </c>
      <c r="B80" s="68">
        <v>68274</v>
      </c>
      <c r="C80" s="53">
        <v>13685</v>
      </c>
      <c r="D80" s="53">
        <v>87</v>
      </c>
      <c r="E80" s="53">
        <v>7877</v>
      </c>
      <c r="F80" s="53">
        <v>30418</v>
      </c>
      <c r="G80" s="53">
        <v>5597</v>
      </c>
      <c r="H80" s="53">
        <v>542</v>
      </c>
      <c r="I80" s="53">
        <v>10068</v>
      </c>
    </row>
    <row r="81" spans="1:9" x14ac:dyDescent="0.2">
      <c r="A81" s="56"/>
      <c r="B81" s="69">
        <v>0.80237395698671998</v>
      </c>
      <c r="C81" s="59">
        <v>0.96109277336891641</v>
      </c>
      <c r="D81" s="59">
        <v>0.96109277336891641</v>
      </c>
      <c r="E81" s="59">
        <v>0.96109277336891641</v>
      </c>
      <c r="F81" s="59">
        <v>0.89309727238028125</v>
      </c>
      <c r="G81" s="59">
        <v>0.96109277336891641</v>
      </c>
      <c r="H81" s="59">
        <v>0.96109277336891641</v>
      </c>
      <c r="I81" s="59">
        <v>0.54956331877729259</v>
      </c>
    </row>
    <row r="82" spans="1:9" x14ac:dyDescent="0.2">
      <c r="A82" s="56" t="s">
        <v>211</v>
      </c>
      <c r="B82" s="68">
        <v>61038</v>
      </c>
      <c r="C82" s="53">
        <v>12555</v>
      </c>
      <c r="D82" s="53">
        <v>57</v>
      </c>
      <c r="E82" s="53">
        <v>6589</v>
      </c>
      <c r="F82" s="53">
        <v>27198</v>
      </c>
      <c r="G82" s="53">
        <v>5110</v>
      </c>
      <c r="H82" s="53">
        <v>258</v>
      </c>
      <c r="I82" s="53">
        <v>9271</v>
      </c>
    </row>
    <row r="83" spans="1:9" x14ac:dyDescent="0.2">
      <c r="A83" s="56"/>
      <c r="B83" s="69">
        <v>0.7173345869079798</v>
      </c>
      <c r="C83" s="59">
        <v>0.88173326778565908</v>
      </c>
      <c r="D83" s="59">
        <v>0.88173326778565908</v>
      </c>
      <c r="E83" s="59">
        <v>0.88173326778565908</v>
      </c>
      <c r="F83" s="59">
        <v>0.79855544789923372</v>
      </c>
      <c r="G83" s="59">
        <v>0.88173326778565908</v>
      </c>
      <c r="H83" s="59">
        <v>0.88173326778565908</v>
      </c>
      <c r="I83" s="59">
        <v>0.50605895196506545</v>
      </c>
    </row>
    <row r="84" spans="1:9" x14ac:dyDescent="0.2">
      <c r="A84" s="56" t="s">
        <v>212</v>
      </c>
      <c r="B84" s="68">
        <v>62826</v>
      </c>
      <c r="C84" s="53">
        <v>12879</v>
      </c>
      <c r="D84" s="53">
        <v>78</v>
      </c>
      <c r="E84" s="53">
        <v>7042</v>
      </c>
      <c r="F84" s="53">
        <v>28216</v>
      </c>
      <c r="G84" s="53">
        <v>5154</v>
      </c>
      <c r="H84" s="53">
        <v>349</v>
      </c>
      <c r="I84" s="53">
        <v>9108</v>
      </c>
    </row>
    <row r="85" spans="1:9" x14ac:dyDescent="0.2">
      <c r="A85" s="56"/>
      <c r="B85" s="69">
        <v>0.73834763191914443</v>
      </c>
      <c r="C85" s="59">
        <v>0.90448767469625679</v>
      </c>
      <c r="D85" s="59">
        <v>0.90448767469625679</v>
      </c>
      <c r="E85" s="59">
        <v>0.90448767469625679</v>
      </c>
      <c r="F85" s="59">
        <v>0.82844475762647174</v>
      </c>
      <c r="G85" s="59">
        <v>0.90448767469625679</v>
      </c>
      <c r="H85" s="59">
        <v>0.90448767469625679</v>
      </c>
      <c r="I85" s="59">
        <v>0.49716157205240175</v>
      </c>
    </row>
    <row r="86" spans="1:9" x14ac:dyDescent="0.2">
      <c r="A86" s="56" t="s">
        <v>213</v>
      </c>
      <c r="B86" s="68">
        <v>53233</v>
      </c>
      <c r="C86" s="53">
        <v>11328</v>
      </c>
      <c r="D86" s="53">
        <v>74</v>
      </c>
      <c r="E86" s="53">
        <v>5644</v>
      </c>
      <c r="F86" s="53">
        <v>23674</v>
      </c>
      <c r="G86" s="53">
        <v>4245</v>
      </c>
      <c r="H86" s="53">
        <v>379</v>
      </c>
      <c r="I86" s="53">
        <v>7889</v>
      </c>
    </row>
    <row r="87" spans="1:9" x14ac:dyDescent="0.2">
      <c r="A87" s="56"/>
      <c r="B87" s="69">
        <v>0.62560817957456816</v>
      </c>
      <c r="C87" s="59">
        <v>0.79556148605941424</v>
      </c>
      <c r="D87" s="59">
        <v>0.79556148605941424</v>
      </c>
      <c r="E87" s="59">
        <v>0.79556148605941424</v>
      </c>
      <c r="F87" s="59">
        <v>0.69508793564109339</v>
      </c>
      <c r="G87" s="59">
        <v>0.79556148605941424</v>
      </c>
      <c r="H87" s="59">
        <v>0.79556148605941424</v>
      </c>
      <c r="I87" s="59">
        <v>0.43062227074235809</v>
      </c>
    </row>
    <row r="88" spans="1:9" x14ac:dyDescent="0.2">
      <c r="A88" s="56" t="s">
        <v>214</v>
      </c>
      <c r="B88" s="68">
        <v>14198</v>
      </c>
      <c r="C88" s="53">
        <v>2219</v>
      </c>
      <c r="D88" s="53">
        <v>12</v>
      </c>
      <c r="E88" s="53">
        <v>2149</v>
      </c>
      <c r="F88" s="53">
        <v>6490</v>
      </c>
      <c r="G88" s="53">
        <v>1272</v>
      </c>
      <c r="H88" s="53">
        <v>160</v>
      </c>
      <c r="I88" s="53">
        <v>1896</v>
      </c>
    </row>
    <row r="89" spans="1:9" x14ac:dyDescent="0.2">
      <c r="A89" s="56"/>
      <c r="B89" s="69">
        <v>0.16685862028440474</v>
      </c>
      <c r="C89" s="59">
        <v>0.15583959547721049</v>
      </c>
      <c r="D89" s="59">
        <v>0.15583959547721049</v>
      </c>
      <c r="E89" s="59">
        <v>0.15583959547721049</v>
      </c>
      <c r="F89" s="59">
        <v>0.19055168971490649</v>
      </c>
      <c r="G89" s="59">
        <v>0.15583959547721049</v>
      </c>
      <c r="H89" s="59">
        <v>0.15583959547721049</v>
      </c>
      <c r="I89" s="59">
        <v>0.10349344978165939</v>
      </c>
    </row>
    <row r="90" spans="1:9" x14ac:dyDescent="0.2">
      <c r="A90" s="56" t="s">
        <v>215</v>
      </c>
      <c r="B90" s="68">
        <v>67431</v>
      </c>
      <c r="C90" s="53">
        <v>13547</v>
      </c>
      <c r="D90" s="53">
        <v>13547</v>
      </c>
      <c r="E90" s="53">
        <v>13547</v>
      </c>
      <c r="F90" s="53">
        <v>30164</v>
      </c>
      <c r="G90" s="53">
        <v>13547</v>
      </c>
      <c r="H90" s="53">
        <v>13547</v>
      </c>
      <c r="I90" s="53">
        <v>9785</v>
      </c>
    </row>
    <row r="91" spans="1:9" x14ac:dyDescent="0.2">
      <c r="A91" s="56"/>
      <c r="B91" s="69">
        <v>0.79246679985897284</v>
      </c>
      <c r="C91" s="59">
        <v>0.95140108153662473</v>
      </c>
      <c r="D91" s="59">
        <v>0.95140108153662473</v>
      </c>
      <c r="E91" s="59">
        <v>0.95140108153662473</v>
      </c>
      <c r="F91" s="59">
        <v>0.88563962535599994</v>
      </c>
      <c r="G91" s="59">
        <v>0.95140108153662473</v>
      </c>
      <c r="H91" s="59">
        <v>0.95140108153662473</v>
      </c>
      <c r="I91" s="59">
        <v>0.53411572052401746</v>
      </c>
    </row>
    <row r="93" spans="1:9" x14ac:dyDescent="0.2">
      <c r="A93" s="57" t="s">
        <v>216</v>
      </c>
      <c r="B93" s="58"/>
      <c r="C93" s="58"/>
      <c r="D93" s="58"/>
      <c r="E93" s="58"/>
      <c r="F93" s="58"/>
      <c r="G93" s="58"/>
      <c r="H93" s="58"/>
      <c r="I93" s="58"/>
    </row>
    <row r="94" spans="1:9" x14ac:dyDescent="0.2">
      <c r="A94" s="56" t="s">
        <v>217</v>
      </c>
      <c r="B94" s="68">
        <v>9042</v>
      </c>
      <c r="C94" s="53">
        <v>6763</v>
      </c>
      <c r="D94" s="53">
        <v>6</v>
      </c>
      <c r="E94" s="53">
        <v>441</v>
      </c>
      <c r="F94" s="53">
        <v>1171</v>
      </c>
      <c r="G94" s="53">
        <v>38</v>
      </c>
      <c r="H94" s="53">
        <v>3</v>
      </c>
      <c r="I94" s="53">
        <v>620</v>
      </c>
    </row>
    <row r="95" spans="1:9" x14ac:dyDescent="0.2">
      <c r="A95" s="56"/>
      <c r="B95" s="69">
        <v>0.10626395581149371</v>
      </c>
      <c r="C95" s="59">
        <v>0.4749631294332467</v>
      </c>
      <c r="D95" s="59">
        <v>0.4749631294332467</v>
      </c>
      <c r="E95" s="59">
        <v>0.4749631294332467</v>
      </c>
      <c r="F95" s="59">
        <v>3.4381514430840601E-2</v>
      </c>
      <c r="G95" s="59">
        <v>0.4749631294332467</v>
      </c>
      <c r="H95" s="59">
        <v>0.4749631294332467</v>
      </c>
      <c r="I95" s="59">
        <v>3.384279475982533E-2</v>
      </c>
    </row>
    <row r="96" spans="1:9" x14ac:dyDescent="0.2">
      <c r="A96" s="56" t="s">
        <v>218</v>
      </c>
      <c r="B96" s="68">
        <v>71113</v>
      </c>
      <c r="C96" s="53">
        <v>13791</v>
      </c>
      <c r="D96" s="53">
        <v>97</v>
      </c>
      <c r="E96" s="53">
        <v>7513</v>
      </c>
      <c r="F96" s="53">
        <v>29199</v>
      </c>
      <c r="G96" s="53">
        <v>5407</v>
      </c>
      <c r="H96" s="53">
        <v>3090</v>
      </c>
      <c r="I96" s="53">
        <v>12016</v>
      </c>
    </row>
    <row r="97" spans="1:9" x14ac:dyDescent="0.2">
      <c r="A97" s="56"/>
      <c r="B97" s="69">
        <v>0.8357386296862146</v>
      </c>
      <c r="C97" s="59">
        <v>0.96853711637053164</v>
      </c>
      <c r="D97" s="59">
        <v>0.96853711637053164</v>
      </c>
      <c r="E97" s="59">
        <v>0.96853711637053164</v>
      </c>
      <c r="F97" s="59">
        <v>0.85730643882674185</v>
      </c>
      <c r="G97" s="59">
        <v>0.96853711637053164</v>
      </c>
      <c r="H97" s="59">
        <v>0.96853711637053164</v>
      </c>
      <c r="I97" s="59">
        <v>0.65589519650655026</v>
      </c>
    </row>
    <row r="98" spans="1:9" x14ac:dyDescent="0.2">
      <c r="A98" s="56" t="s">
        <v>219</v>
      </c>
      <c r="B98" s="68">
        <v>57747</v>
      </c>
      <c r="C98" s="53">
        <v>12494</v>
      </c>
      <c r="D98" s="53">
        <v>82</v>
      </c>
      <c r="E98" s="53">
        <v>6861</v>
      </c>
      <c r="F98" s="53">
        <v>21050</v>
      </c>
      <c r="G98" s="53">
        <v>3097</v>
      </c>
      <c r="H98" s="53">
        <v>2792</v>
      </c>
      <c r="I98" s="53">
        <v>11371</v>
      </c>
    </row>
    <row r="99" spans="1:9" x14ac:dyDescent="0.2">
      <c r="A99" s="56"/>
      <c r="B99" s="69">
        <v>0.67865789164414148</v>
      </c>
      <c r="C99" s="59">
        <v>0.87744925907718241</v>
      </c>
      <c r="D99" s="59">
        <v>0.87744925907718241</v>
      </c>
      <c r="E99" s="59">
        <v>0.87744925907718241</v>
      </c>
      <c r="F99" s="59">
        <v>0.61804515693355644</v>
      </c>
      <c r="G99" s="59">
        <v>0.87744925907718241</v>
      </c>
      <c r="H99" s="59">
        <v>0.87744925907718241</v>
      </c>
      <c r="I99" s="59">
        <v>0.62068777292576416</v>
      </c>
    </row>
    <row r="100" spans="1:9" x14ac:dyDescent="0.2">
      <c r="A100" s="56"/>
    </row>
    <row r="101" spans="1:9" x14ac:dyDescent="0.2">
      <c r="A101" s="64" t="s">
        <v>220</v>
      </c>
      <c r="B101" s="68">
        <v>25320</v>
      </c>
      <c r="C101" s="53">
        <v>8853</v>
      </c>
      <c r="D101" s="53">
        <v>70</v>
      </c>
      <c r="E101" s="53">
        <v>5485</v>
      </c>
      <c r="F101" s="53">
        <v>6463</v>
      </c>
      <c r="G101" s="53">
        <v>1296</v>
      </c>
      <c r="H101" s="53">
        <v>1728</v>
      </c>
      <c r="I101" s="53">
        <v>1425</v>
      </c>
    </row>
    <row r="102" spans="1:9" x14ac:dyDescent="0.2">
      <c r="A102" s="64"/>
      <c r="B102" s="69">
        <v>0.29756728170172758</v>
      </c>
      <c r="C102" s="59">
        <v>0.62174309993679333</v>
      </c>
      <c r="D102" s="59">
        <v>0.62174309993679333</v>
      </c>
      <c r="E102" s="59">
        <v>0.62174309993679333</v>
      </c>
      <c r="F102" s="59">
        <v>0.18975894770838839</v>
      </c>
      <c r="G102" s="59">
        <v>0.62174309993679333</v>
      </c>
      <c r="H102" s="59">
        <v>0.62174309993679333</v>
      </c>
      <c r="I102" s="59">
        <v>7.7783842794759819E-2</v>
      </c>
    </row>
    <row r="103" spans="1:9" x14ac:dyDescent="0.2">
      <c r="A103" s="64" t="s">
        <v>221</v>
      </c>
      <c r="B103" s="68">
        <v>56849</v>
      </c>
      <c r="C103" s="53">
        <v>4174</v>
      </c>
      <c r="D103" s="53">
        <v>25</v>
      </c>
      <c r="E103" s="53">
        <v>3224</v>
      </c>
      <c r="F103" s="53">
        <v>26779</v>
      </c>
      <c r="G103" s="53">
        <v>4780</v>
      </c>
      <c r="H103" s="53">
        <v>1251</v>
      </c>
      <c r="I103" s="53">
        <v>16616</v>
      </c>
    </row>
    <row r="104" spans="1:9" x14ac:dyDescent="0.2">
      <c r="A104" s="65"/>
      <c r="B104" s="69">
        <v>0.66810436008931717</v>
      </c>
      <c r="C104" s="59">
        <v>0.2931385631013414</v>
      </c>
      <c r="D104" s="59">
        <v>0.2931385631013414</v>
      </c>
      <c r="E104" s="59">
        <v>0.2931385631013414</v>
      </c>
      <c r="F104" s="59">
        <v>0.78625326639067505</v>
      </c>
      <c r="G104" s="59">
        <v>0.2931385631013414</v>
      </c>
      <c r="H104" s="59">
        <v>0.2931385631013414</v>
      </c>
      <c r="I104" s="59">
        <v>0.90698689956331879</v>
      </c>
    </row>
    <row r="105" spans="1:9" x14ac:dyDescent="0.2">
      <c r="A105" s="65"/>
      <c r="B105" s="69"/>
      <c r="C105" s="59"/>
      <c r="D105" s="59"/>
      <c r="E105" s="59"/>
      <c r="F105" s="59"/>
      <c r="G105" s="59"/>
      <c r="H105" s="59"/>
      <c r="I105" s="59"/>
    </row>
    <row r="106" spans="1:9" x14ac:dyDescent="0.2">
      <c r="A106" s="56" t="s">
        <v>222</v>
      </c>
    </row>
    <row r="107" spans="1:9" x14ac:dyDescent="0.2">
      <c r="A107" s="56" t="s">
        <v>196</v>
      </c>
      <c r="B107" s="68">
        <v>0</v>
      </c>
      <c r="C107" s="53">
        <v>100</v>
      </c>
      <c r="D107" s="53">
        <v>100</v>
      </c>
      <c r="E107" s="53">
        <v>100</v>
      </c>
      <c r="F107" s="53">
        <v>0</v>
      </c>
      <c r="G107" s="53">
        <v>0</v>
      </c>
      <c r="H107" s="53">
        <v>100</v>
      </c>
      <c r="I107" s="53">
        <v>0</v>
      </c>
    </row>
    <row r="108" spans="1:9" x14ac:dyDescent="0.2">
      <c r="A108" s="56" t="s">
        <v>197</v>
      </c>
      <c r="B108" s="68">
        <v>32.024997061934421</v>
      </c>
      <c r="C108" s="53">
        <v>68.386965376782072</v>
      </c>
      <c r="D108" s="53">
        <v>73.55670103092784</v>
      </c>
      <c r="E108" s="53">
        <v>63.00636942675159</v>
      </c>
      <c r="F108" s="53">
        <v>20.389676737426232</v>
      </c>
      <c r="G108" s="53">
        <v>22.677552314521243</v>
      </c>
      <c r="H108" s="53">
        <v>59.662604233483002</v>
      </c>
      <c r="I108" s="53">
        <v>8.555458515283842</v>
      </c>
    </row>
    <row r="109" spans="1:9" x14ac:dyDescent="0.2">
      <c r="A109" s="56"/>
    </row>
    <row r="110" spans="1:9" x14ac:dyDescent="0.2">
      <c r="A110" s="56" t="s">
        <v>223</v>
      </c>
      <c r="B110" s="68">
        <v>13696</v>
      </c>
      <c r="C110" s="53">
        <v>3342</v>
      </c>
      <c r="D110" s="53">
        <v>40</v>
      </c>
      <c r="E110" s="53">
        <v>2625</v>
      </c>
      <c r="F110" s="53">
        <v>5200</v>
      </c>
      <c r="G110" s="53">
        <v>936</v>
      </c>
      <c r="H110" s="53">
        <v>675</v>
      </c>
      <c r="I110" s="53">
        <v>878</v>
      </c>
    </row>
    <row r="111" spans="1:9" x14ac:dyDescent="0.2">
      <c r="A111" s="66"/>
      <c r="B111" s="71">
        <v>0.16095898460453636</v>
      </c>
      <c r="C111" s="67">
        <v>0.23470749350375728</v>
      </c>
      <c r="D111" s="67">
        <v>0.23470749350375728</v>
      </c>
      <c r="E111" s="67">
        <v>0.23470749350375728</v>
      </c>
      <c r="F111" s="67">
        <v>0.152676238292375</v>
      </c>
      <c r="G111" s="67">
        <v>0.23470749350375728</v>
      </c>
      <c r="H111" s="67">
        <v>0.23470749350375728</v>
      </c>
      <c r="I111" s="67">
        <v>4.7925764192139737E-2</v>
      </c>
    </row>
    <row r="113" spans="1:9" x14ac:dyDescent="0.2">
      <c r="A113" s="96" t="s">
        <v>10</v>
      </c>
      <c r="B113" s="96"/>
      <c r="C113" s="96"/>
      <c r="D113" s="96"/>
      <c r="E113" s="96"/>
      <c r="F113" s="96"/>
      <c r="G113" s="96"/>
      <c r="H113" s="96"/>
      <c r="I113" s="96"/>
    </row>
    <row r="114" spans="1:9" x14ac:dyDescent="0.2">
      <c r="A114" s="100" t="s">
        <v>362</v>
      </c>
      <c r="B114" s="100"/>
      <c r="C114" s="100"/>
      <c r="D114" s="100"/>
      <c r="E114" s="100"/>
      <c r="F114" s="100"/>
      <c r="G114" s="100"/>
      <c r="H114" s="100"/>
      <c r="I114" s="100"/>
    </row>
  </sheetData>
  <mergeCells count="4">
    <mergeCell ref="A1:I1"/>
    <mergeCell ref="A2:I2"/>
    <mergeCell ref="A113:I113"/>
    <mergeCell ref="A114:I1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0337E-8AFC-48B2-B85E-9DE683035DC8}">
  <sheetPr>
    <pageSetUpPr fitToPage="1"/>
  </sheetPr>
  <dimension ref="A1:O39"/>
  <sheetViews>
    <sheetView workbookViewId="0">
      <selection sqref="A1:O1"/>
    </sheetView>
  </sheetViews>
  <sheetFormatPr defaultColWidth="9.140625" defaultRowHeight="12.75" x14ac:dyDescent="0.2"/>
  <cols>
    <col min="1" max="1" width="21.140625" style="3" customWidth="1"/>
    <col min="2" max="2" width="45.140625" style="3" customWidth="1"/>
    <col min="3" max="15" width="8.7109375" style="3" customWidth="1"/>
    <col min="16" max="16384" width="9.140625" style="3"/>
  </cols>
  <sheetData>
    <row r="1" spans="1:15" x14ac:dyDescent="0.2">
      <c r="A1" s="94" t="s">
        <v>251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75" x14ac:dyDescent="0.25">
      <c r="A2" s="97" t="s">
        <v>234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4" spans="1:15" s="82" customFormat="1" ht="20.25" customHeight="1" x14ac:dyDescent="0.25">
      <c r="A4" s="81" t="s">
        <v>235</v>
      </c>
      <c r="B4" s="81" t="s">
        <v>236</v>
      </c>
      <c r="C4" s="32" t="s">
        <v>97</v>
      </c>
      <c r="D4" s="32" t="s">
        <v>75</v>
      </c>
      <c r="E4" s="32" t="s">
        <v>76</v>
      </c>
      <c r="F4" s="32" t="s">
        <v>77</v>
      </c>
      <c r="G4" s="32" t="s">
        <v>78</v>
      </c>
      <c r="H4" s="32" t="s">
        <v>79</v>
      </c>
      <c r="I4" s="32" t="s">
        <v>80</v>
      </c>
      <c r="J4" s="32" t="s">
        <v>81</v>
      </c>
      <c r="K4" s="32" t="s">
        <v>82</v>
      </c>
      <c r="L4" s="32" t="s">
        <v>83</v>
      </c>
      <c r="M4" s="32" t="s">
        <v>84</v>
      </c>
      <c r="N4" s="32" t="s">
        <v>85</v>
      </c>
      <c r="O4" s="32" t="s">
        <v>86</v>
      </c>
    </row>
    <row r="5" spans="1:15" ht="26.1" customHeight="1" x14ac:dyDescent="0.2">
      <c r="A5" s="36" t="s">
        <v>24</v>
      </c>
      <c r="B5" s="36" t="s">
        <v>237</v>
      </c>
      <c r="C5" s="41">
        <v>2361</v>
      </c>
      <c r="D5" s="41">
        <v>2318</v>
      </c>
      <c r="E5" s="74">
        <v>2323</v>
      </c>
      <c r="F5" s="74">
        <v>2381</v>
      </c>
      <c r="G5" s="74">
        <v>2438</v>
      </c>
      <c r="H5" s="74">
        <v>2446</v>
      </c>
      <c r="I5" s="74">
        <v>2370</v>
      </c>
      <c r="J5" s="74">
        <v>2358</v>
      </c>
      <c r="K5" s="74">
        <v>2379</v>
      </c>
      <c r="L5" s="74">
        <v>2328</v>
      </c>
      <c r="M5" s="74">
        <v>2395</v>
      </c>
      <c r="N5" s="74">
        <v>2425</v>
      </c>
      <c r="O5" s="74">
        <v>2445</v>
      </c>
    </row>
    <row r="6" spans="1:15" ht="15" x14ac:dyDescent="0.2">
      <c r="A6" s="36"/>
      <c r="B6" s="36" t="s">
        <v>238</v>
      </c>
      <c r="C6" s="41">
        <v>3793</v>
      </c>
      <c r="D6" s="41">
        <v>3939</v>
      </c>
      <c r="E6" s="74">
        <v>4090</v>
      </c>
      <c r="F6" s="74">
        <v>4307</v>
      </c>
      <c r="G6" s="74">
        <v>4445</v>
      </c>
      <c r="H6" s="74">
        <v>4508</v>
      </c>
      <c r="I6" s="74">
        <v>4308</v>
      </c>
      <c r="J6" s="74">
        <v>4274</v>
      </c>
      <c r="K6" s="74">
        <v>4274</v>
      </c>
      <c r="L6" s="74">
        <v>4292</v>
      </c>
      <c r="M6" s="74">
        <v>4383</v>
      </c>
      <c r="N6" s="74">
        <v>4402</v>
      </c>
      <c r="O6" s="74">
        <v>4457</v>
      </c>
    </row>
    <row r="7" spans="1:15" ht="15" x14ac:dyDescent="0.2">
      <c r="A7" s="36"/>
      <c r="B7" s="36" t="s">
        <v>239</v>
      </c>
      <c r="C7" s="41">
        <v>352</v>
      </c>
      <c r="D7" s="41">
        <v>370</v>
      </c>
      <c r="E7" s="74">
        <v>393</v>
      </c>
      <c r="F7" s="74">
        <v>362</v>
      </c>
      <c r="G7" s="74">
        <v>357</v>
      </c>
      <c r="H7" s="74">
        <v>318</v>
      </c>
      <c r="I7" s="74">
        <v>307</v>
      </c>
      <c r="J7" s="74">
        <v>294</v>
      </c>
      <c r="K7" s="74">
        <v>276</v>
      </c>
      <c r="L7" s="74">
        <v>279</v>
      </c>
      <c r="M7" s="74">
        <v>258</v>
      </c>
      <c r="N7" s="74">
        <v>250</v>
      </c>
      <c r="O7" s="74">
        <v>244</v>
      </c>
    </row>
    <row r="8" spans="1:15" ht="12.95" customHeight="1" x14ac:dyDescent="0.2">
      <c r="A8" s="36"/>
      <c r="B8" s="36" t="s">
        <v>240</v>
      </c>
      <c r="C8" s="41">
        <v>13</v>
      </c>
      <c r="D8" s="41">
        <v>55</v>
      </c>
      <c r="E8" s="74">
        <v>61</v>
      </c>
      <c r="F8" s="74">
        <v>72</v>
      </c>
      <c r="G8" s="74">
        <v>72</v>
      </c>
      <c r="H8" s="74">
        <v>79</v>
      </c>
      <c r="I8" s="74">
        <v>76</v>
      </c>
      <c r="J8" s="74">
        <v>75</v>
      </c>
      <c r="K8" s="74">
        <v>70</v>
      </c>
      <c r="L8" s="74">
        <v>72</v>
      </c>
      <c r="M8" s="74">
        <v>108</v>
      </c>
      <c r="N8" s="74">
        <v>130</v>
      </c>
      <c r="O8" s="74">
        <v>132</v>
      </c>
    </row>
    <row r="9" spans="1:15" ht="12.95" customHeight="1" x14ac:dyDescent="0.2">
      <c r="A9" s="36"/>
      <c r="B9" s="36" t="s">
        <v>241</v>
      </c>
      <c r="C9" s="41">
        <v>24</v>
      </c>
      <c r="D9" s="41">
        <v>10</v>
      </c>
      <c r="E9" s="74">
        <v>7</v>
      </c>
      <c r="F9" s="74">
        <v>8</v>
      </c>
      <c r="G9" s="74">
        <v>9</v>
      </c>
      <c r="H9" s="74">
        <v>9</v>
      </c>
      <c r="I9" s="74">
        <v>8</v>
      </c>
      <c r="J9" s="74">
        <v>11</v>
      </c>
      <c r="K9" s="74">
        <v>10</v>
      </c>
      <c r="L9" s="74">
        <v>7</v>
      </c>
      <c r="M9" s="74">
        <v>3</v>
      </c>
      <c r="N9" s="74">
        <v>9</v>
      </c>
      <c r="O9" s="74">
        <v>9</v>
      </c>
    </row>
    <row r="10" spans="1:15" ht="25.5" x14ac:dyDescent="0.2">
      <c r="A10" s="36"/>
      <c r="B10" s="36" t="s">
        <v>242</v>
      </c>
      <c r="C10" s="41">
        <v>1300</v>
      </c>
      <c r="D10" s="41">
        <v>1680</v>
      </c>
      <c r="E10" s="74">
        <v>1893</v>
      </c>
      <c r="F10" s="74">
        <v>2082</v>
      </c>
      <c r="G10" s="74">
        <v>2186</v>
      </c>
      <c r="H10" s="74">
        <v>2209</v>
      </c>
      <c r="I10" s="74">
        <v>2280</v>
      </c>
      <c r="J10" s="74">
        <v>2267</v>
      </c>
      <c r="K10" s="74">
        <v>2291</v>
      </c>
      <c r="L10" s="74">
        <v>2320</v>
      </c>
      <c r="M10" s="74">
        <v>2382</v>
      </c>
      <c r="N10" s="74">
        <v>2411</v>
      </c>
      <c r="O10" s="74">
        <v>2403</v>
      </c>
    </row>
    <row r="11" spans="1:15" ht="15" x14ac:dyDescent="0.2">
      <c r="A11" s="36"/>
      <c r="B11" s="36" t="s">
        <v>243</v>
      </c>
      <c r="C11" s="41">
        <v>275</v>
      </c>
      <c r="D11" s="41">
        <v>270</v>
      </c>
      <c r="E11" s="74">
        <v>250</v>
      </c>
      <c r="F11" s="74">
        <v>235</v>
      </c>
      <c r="G11" s="74">
        <v>229</v>
      </c>
      <c r="H11" s="74">
        <v>211</v>
      </c>
      <c r="I11" s="74">
        <v>197</v>
      </c>
      <c r="J11" s="74">
        <v>183</v>
      </c>
      <c r="K11" s="74">
        <v>176</v>
      </c>
      <c r="L11" s="74">
        <v>173</v>
      </c>
      <c r="M11" s="74">
        <v>168</v>
      </c>
      <c r="N11" s="74">
        <v>163</v>
      </c>
      <c r="O11" s="74">
        <v>162</v>
      </c>
    </row>
    <row r="12" spans="1:15" ht="15" x14ac:dyDescent="0.2">
      <c r="A12" s="36"/>
      <c r="B12" s="36" t="s">
        <v>244</v>
      </c>
      <c r="C12" s="41">
        <v>906</v>
      </c>
      <c r="D12" s="41">
        <v>853</v>
      </c>
      <c r="E12" s="74">
        <v>824</v>
      </c>
      <c r="F12" s="74">
        <v>824</v>
      </c>
      <c r="G12" s="74">
        <v>821</v>
      </c>
      <c r="H12" s="74">
        <v>800</v>
      </c>
      <c r="I12" s="74">
        <v>772</v>
      </c>
      <c r="J12" s="74">
        <v>758</v>
      </c>
      <c r="K12" s="74">
        <v>725</v>
      </c>
      <c r="L12" s="74">
        <v>742</v>
      </c>
      <c r="M12" s="74">
        <v>719</v>
      </c>
      <c r="N12" s="74">
        <v>689</v>
      </c>
      <c r="O12" s="74">
        <v>669</v>
      </c>
    </row>
    <row r="13" spans="1:15" ht="15" x14ac:dyDescent="0.2">
      <c r="A13" s="36"/>
      <c r="B13" s="36" t="s">
        <v>245</v>
      </c>
      <c r="C13" s="41">
        <v>635</v>
      </c>
      <c r="D13" s="41">
        <v>690</v>
      </c>
      <c r="E13" s="74">
        <v>745</v>
      </c>
      <c r="F13" s="74">
        <v>783</v>
      </c>
      <c r="G13" s="74">
        <v>813</v>
      </c>
      <c r="H13" s="74">
        <v>791</v>
      </c>
      <c r="I13" s="74">
        <v>773</v>
      </c>
      <c r="J13" s="74">
        <v>735</v>
      </c>
      <c r="K13" s="74">
        <v>761</v>
      </c>
      <c r="L13" s="74">
        <v>749</v>
      </c>
      <c r="M13" s="74">
        <v>745</v>
      </c>
      <c r="N13" s="74">
        <v>769</v>
      </c>
      <c r="O13" s="74">
        <v>776</v>
      </c>
    </row>
    <row r="14" spans="1:15" ht="15" x14ac:dyDescent="0.2">
      <c r="A14" s="36"/>
      <c r="B14" s="36" t="s">
        <v>246</v>
      </c>
      <c r="C14" s="41">
        <v>766</v>
      </c>
      <c r="D14" s="41">
        <v>742</v>
      </c>
      <c r="E14" s="74">
        <v>725</v>
      </c>
      <c r="F14" s="74">
        <v>755</v>
      </c>
      <c r="G14" s="74">
        <v>814</v>
      </c>
      <c r="H14" s="74">
        <v>819</v>
      </c>
      <c r="I14" s="74">
        <v>843</v>
      </c>
      <c r="J14" s="74">
        <v>890</v>
      </c>
      <c r="K14" s="74">
        <v>953</v>
      </c>
      <c r="L14" s="74">
        <v>991</v>
      </c>
      <c r="M14" s="74">
        <v>1072</v>
      </c>
      <c r="N14" s="74">
        <v>1077</v>
      </c>
      <c r="O14" s="74">
        <v>1146</v>
      </c>
    </row>
    <row r="15" spans="1:15" ht="15" x14ac:dyDescent="0.2">
      <c r="A15" s="36"/>
      <c r="B15" s="36" t="s">
        <v>247</v>
      </c>
      <c r="C15" s="41">
        <v>494</v>
      </c>
      <c r="D15" s="41">
        <v>475</v>
      </c>
      <c r="E15" s="74">
        <v>463</v>
      </c>
      <c r="F15" s="74">
        <v>445</v>
      </c>
      <c r="G15" s="74">
        <v>455</v>
      </c>
      <c r="H15" s="74">
        <v>465</v>
      </c>
      <c r="I15" s="74">
        <v>456</v>
      </c>
      <c r="J15" s="74">
        <v>457</v>
      </c>
      <c r="K15" s="74">
        <v>443</v>
      </c>
      <c r="L15" s="74">
        <v>438</v>
      </c>
      <c r="M15" s="74">
        <v>438</v>
      </c>
      <c r="N15" s="74">
        <v>452</v>
      </c>
      <c r="O15" s="74">
        <v>442</v>
      </c>
    </row>
    <row r="16" spans="1:15" ht="15" x14ac:dyDescent="0.2">
      <c r="A16" s="36"/>
      <c r="B16" s="36" t="s">
        <v>248</v>
      </c>
      <c r="C16" s="41">
        <v>1716</v>
      </c>
      <c r="D16" s="41">
        <v>1700</v>
      </c>
      <c r="E16" s="74">
        <v>1752</v>
      </c>
      <c r="F16" s="74">
        <v>1843</v>
      </c>
      <c r="G16" s="74">
        <v>1934</v>
      </c>
      <c r="H16" s="74">
        <v>2009</v>
      </c>
      <c r="I16" s="74">
        <v>2002</v>
      </c>
      <c r="J16" s="74">
        <v>2073</v>
      </c>
      <c r="K16" s="74">
        <v>2152</v>
      </c>
      <c r="L16" s="74">
        <v>2206</v>
      </c>
      <c r="M16" s="74">
        <v>2360</v>
      </c>
      <c r="N16" s="74">
        <v>2495</v>
      </c>
      <c r="O16" s="74">
        <v>2611</v>
      </c>
    </row>
    <row r="17" spans="1:15" ht="15" x14ac:dyDescent="0.2">
      <c r="A17" s="36"/>
      <c r="B17" s="36" t="s">
        <v>56</v>
      </c>
      <c r="C17" s="41">
        <v>564</v>
      </c>
      <c r="D17" s="41">
        <v>573</v>
      </c>
      <c r="E17" s="74">
        <v>589</v>
      </c>
      <c r="F17" s="74">
        <v>645</v>
      </c>
      <c r="G17" s="74">
        <v>658</v>
      </c>
      <c r="H17" s="74">
        <v>634</v>
      </c>
      <c r="I17" s="74">
        <v>613</v>
      </c>
      <c r="J17" s="74">
        <v>580</v>
      </c>
      <c r="K17" s="74">
        <v>582</v>
      </c>
      <c r="L17" s="74">
        <v>589</v>
      </c>
      <c r="M17" s="74">
        <v>596</v>
      </c>
      <c r="N17" s="74">
        <v>591</v>
      </c>
      <c r="O17" s="74">
        <v>580</v>
      </c>
    </row>
    <row r="18" spans="1:15" ht="15" x14ac:dyDescent="0.2">
      <c r="A18" s="36"/>
      <c r="B18" s="36" t="s">
        <v>249</v>
      </c>
      <c r="C18" s="41">
        <v>500</v>
      </c>
      <c r="D18" s="41">
        <v>470</v>
      </c>
      <c r="E18" s="74">
        <v>469</v>
      </c>
      <c r="F18" s="74">
        <v>526</v>
      </c>
      <c r="G18" s="74">
        <v>553</v>
      </c>
      <c r="H18" s="74">
        <v>559</v>
      </c>
      <c r="I18" s="74">
        <v>506</v>
      </c>
      <c r="J18" s="74">
        <v>507</v>
      </c>
      <c r="K18" s="74">
        <v>516</v>
      </c>
      <c r="L18" s="74">
        <v>500</v>
      </c>
      <c r="M18" s="74">
        <v>520</v>
      </c>
      <c r="N18" s="74">
        <v>523</v>
      </c>
      <c r="O18" s="74">
        <v>540</v>
      </c>
    </row>
    <row r="19" spans="1:15" ht="26.45" customHeight="1" x14ac:dyDescent="0.2">
      <c r="A19" s="36"/>
      <c r="B19" s="36" t="s">
        <v>250</v>
      </c>
      <c r="C19" s="41">
        <v>751</v>
      </c>
      <c r="D19" s="41">
        <v>636</v>
      </c>
      <c r="E19" s="74">
        <v>624</v>
      </c>
      <c r="F19" s="74">
        <v>636</v>
      </c>
      <c r="G19" s="74">
        <v>659</v>
      </c>
      <c r="H19" s="74">
        <v>657</v>
      </c>
      <c r="I19" s="74">
        <v>636</v>
      </c>
      <c r="J19" s="74">
        <v>620</v>
      </c>
      <c r="K19" s="74">
        <v>633</v>
      </c>
      <c r="L19" s="74">
        <v>627</v>
      </c>
      <c r="M19" s="74">
        <v>667</v>
      </c>
      <c r="N19" s="74">
        <v>723</v>
      </c>
      <c r="O19" s="74">
        <v>716</v>
      </c>
    </row>
    <row r="20" spans="1:15" ht="26.45" customHeight="1" x14ac:dyDescent="0.2">
      <c r="A20" s="75"/>
      <c r="B20" s="75" t="s">
        <v>242</v>
      </c>
      <c r="C20" s="76">
        <v>3200</v>
      </c>
      <c r="D20" s="76">
        <v>3544</v>
      </c>
      <c r="E20" s="77">
        <v>3856</v>
      </c>
      <c r="F20" s="77">
        <v>4153</v>
      </c>
      <c r="G20" s="77">
        <v>4394</v>
      </c>
      <c r="H20" s="77">
        <v>4548</v>
      </c>
      <c r="I20" s="77">
        <v>4613</v>
      </c>
      <c r="J20" s="77">
        <v>4713</v>
      </c>
      <c r="K20" s="77">
        <v>4870</v>
      </c>
      <c r="L20" s="77">
        <v>4998</v>
      </c>
      <c r="M20" s="77">
        <v>5325</v>
      </c>
      <c r="N20" s="77">
        <v>5537</v>
      </c>
      <c r="O20" s="77">
        <v>5681</v>
      </c>
    </row>
    <row r="21" spans="1:15" ht="26.45" customHeight="1" x14ac:dyDescent="0.2">
      <c r="A21" s="36" t="s">
        <v>25</v>
      </c>
      <c r="B21" s="36" t="s">
        <v>237</v>
      </c>
      <c r="C21" s="41"/>
      <c r="D21" s="41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>
        <v>275</v>
      </c>
    </row>
    <row r="22" spans="1:15" ht="12.95" customHeight="1" x14ac:dyDescent="0.2">
      <c r="A22" s="36"/>
      <c r="B22" s="36" t="s">
        <v>238</v>
      </c>
      <c r="C22" s="41"/>
      <c r="D22" s="41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>
        <v>1991</v>
      </c>
    </row>
    <row r="23" spans="1:15" ht="12.95" customHeight="1" x14ac:dyDescent="0.2">
      <c r="A23" s="36"/>
      <c r="B23" s="36" t="s">
        <v>239</v>
      </c>
      <c r="C23" s="41"/>
      <c r="D23" s="41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>
        <v>20</v>
      </c>
    </row>
    <row r="24" spans="1:15" ht="12.95" customHeight="1" x14ac:dyDescent="0.2">
      <c r="A24" s="36"/>
      <c r="B24" s="36" t="s">
        <v>240</v>
      </c>
      <c r="C24" s="41"/>
      <c r="D24" s="41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>
        <v>24</v>
      </c>
    </row>
    <row r="25" spans="1:15" ht="12.95" customHeight="1" x14ac:dyDescent="0.2">
      <c r="A25" s="36"/>
      <c r="B25" s="36" t="s">
        <v>241</v>
      </c>
      <c r="C25" s="41"/>
      <c r="D25" s="41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>
        <v>4</v>
      </c>
    </row>
    <row r="26" spans="1:15" ht="26.45" customHeight="1" x14ac:dyDescent="0.2">
      <c r="A26" s="36"/>
      <c r="B26" s="36" t="s">
        <v>242</v>
      </c>
      <c r="C26" s="41"/>
      <c r="D26" s="41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>
        <v>661</v>
      </c>
    </row>
    <row r="27" spans="1:15" ht="12.95" customHeight="1" x14ac:dyDescent="0.2">
      <c r="A27" s="36"/>
      <c r="B27" s="36" t="s">
        <v>243</v>
      </c>
      <c r="C27" s="41"/>
      <c r="D27" s="41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>
        <v>41</v>
      </c>
    </row>
    <row r="28" spans="1:15" ht="12.95" customHeight="1" x14ac:dyDescent="0.2">
      <c r="A28" s="36"/>
      <c r="B28" s="36" t="s">
        <v>244</v>
      </c>
      <c r="C28" s="41"/>
      <c r="D28" s="41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>
        <v>84</v>
      </c>
    </row>
    <row r="29" spans="1:15" ht="12.95" customHeight="1" x14ac:dyDescent="0.2">
      <c r="A29" s="36"/>
      <c r="B29" s="36" t="s">
        <v>245</v>
      </c>
      <c r="C29" s="41"/>
      <c r="D29" s="41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>
        <v>91</v>
      </c>
    </row>
    <row r="30" spans="1:15" ht="12.95" customHeight="1" x14ac:dyDescent="0.2">
      <c r="A30" s="36"/>
      <c r="B30" s="36" t="s">
        <v>246</v>
      </c>
      <c r="C30" s="41"/>
      <c r="D30" s="41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>
        <v>39</v>
      </c>
    </row>
    <row r="31" spans="1:15" ht="12.95" customHeight="1" x14ac:dyDescent="0.2">
      <c r="A31" s="36"/>
      <c r="B31" s="36" t="s">
        <v>247</v>
      </c>
      <c r="C31" s="41"/>
      <c r="D31" s="41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>
        <v>61</v>
      </c>
    </row>
    <row r="32" spans="1:15" ht="12.95" customHeight="1" x14ac:dyDescent="0.2">
      <c r="A32" s="36"/>
      <c r="B32" s="36" t="s">
        <v>248</v>
      </c>
      <c r="C32" s="41"/>
      <c r="D32" s="41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>
        <v>117</v>
      </c>
    </row>
    <row r="33" spans="1:15" ht="12.95" customHeight="1" x14ac:dyDescent="0.2">
      <c r="A33" s="36"/>
      <c r="B33" s="36" t="s">
        <v>56</v>
      </c>
      <c r="C33" s="41"/>
      <c r="D33" s="41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>
        <v>28</v>
      </c>
    </row>
    <row r="34" spans="1:15" ht="12.95" customHeight="1" x14ac:dyDescent="0.2">
      <c r="A34" s="36"/>
      <c r="B34" s="36" t="s">
        <v>249</v>
      </c>
      <c r="C34" s="41"/>
      <c r="D34" s="41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>
        <v>93</v>
      </c>
    </row>
    <row r="35" spans="1:15" ht="26.45" customHeight="1" x14ac:dyDescent="0.2">
      <c r="A35" s="36"/>
      <c r="B35" s="36" t="s">
        <v>250</v>
      </c>
      <c r="C35" s="41"/>
      <c r="D35" s="41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>
        <v>153</v>
      </c>
    </row>
    <row r="36" spans="1:15" ht="25.5" x14ac:dyDescent="0.2">
      <c r="A36" s="36"/>
      <c r="B36" s="36" t="s">
        <v>242</v>
      </c>
      <c r="C36" s="41"/>
      <c r="D36" s="41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>
        <v>4069</v>
      </c>
    </row>
    <row r="38" spans="1:15" x14ac:dyDescent="0.2">
      <c r="A38" s="91" t="s">
        <v>10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</row>
    <row r="39" spans="1:15" x14ac:dyDescent="0.2">
      <c r="A39" s="92" t="s">
        <v>362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</row>
  </sheetData>
  <mergeCells count="4">
    <mergeCell ref="A1:O1"/>
    <mergeCell ref="A2:O2"/>
    <mergeCell ref="A38:O38"/>
    <mergeCell ref="A39:O39"/>
  </mergeCells>
  <pageMargins left="0.7" right="0.7" top="0.75" bottom="0.75" header="0.3" footer="0.3"/>
  <pageSetup scale="95" fitToHeight="0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74F6E-447D-460A-B63C-61FEFA1E7621}">
  <sheetPr>
    <pageSetUpPr fitToPage="1"/>
  </sheetPr>
  <dimension ref="A1:C18"/>
  <sheetViews>
    <sheetView workbookViewId="0">
      <selection sqref="A1:C1"/>
    </sheetView>
  </sheetViews>
  <sheetFormatPr defaultColWidth="9.140625" defaultRowHeight="12.75" x14ac:dyDescent="0.2"/>
  <cols>
    <col min="1" max="1" width="60.7109375" style="3" customWidth="1"/>
    <col min="2" max="3" width="8.7109375" style="3" customWidth="1"/>
    <col min="4" max="16384" width="9.140625" style="3"/>
  </cols>
  <sheetData>
    <row r="1" spans="1:3" x14ac:dyDescent="0.2">
      <c r="A1" s="94" t="s">
        <v>296</v>
      </c>
      <c r="B1" s="94"/>
      <c r="C1" s="94"/>
    </row>
    <row r="2" spans="1:3" ht="27.75" customHeight="1" x14ac:dyDescent="0.25">
      <c r="A2" s="103" t="s">
        <v>252</v>
      </c>
      <c r="B2" s="103"/>
      <c r="C2" s="103"/>
    </row>
    <row r="4" spans="1:3" s="82" customFormat="1" ht="20.25" customHeight="1" x14ac:dyDescent="0.25">
      <c r="A4" s="81" t="s">
        <v>253</v>
      </c>
      <c r="B4" s="32" t="s">
        <v>85</v>
      </c>
      <c r="C4" s="32" t="s">
        <v>86</v>
      </c>
    </row>
    <row r="5" spans="1:3" x14ac:dyDescent="0.2">
      <c r="A5" s="78" t="s">
        <v>254</v>
      </c>
      <c r="B5" s="74">
        <v>5912</v>
      </c>
      <c r="C5" s="74">
        <v>6246</v>
      </c>
    </row>
    <row r="6" spans="1:3" x14ac:dyDescent="0.2">
      <c r="A6" s="78" t="s">
        <v>255</v>
      </c>
      <c r="B6" s="74">
        <v>3034</v>
      </c>
      <c r="C6" s="74">
        <v>3365</v>
      </c>
    </row>
    <row r="7" spans="1:3" x14ac:dyDescent="0.2">
      <c r="A7" s="78" t="s">
        <v>256</v>
      </c>
      <c r="B7" s="74">
        <v>1002</v>
      </c>
      <c r="C7" s="74">
        <v>1228</v>
      </c>
    </row>
    <row r="8" spans="1:3" x14ac:dyDescent="0.2">
      <c r="A8" s="78" t="s">
        <v>257</v>
      </c>
      <c r="B8" s="74">
        <v>1986</v>
      </c>
      <c r="C8" s="74">
        <v>2349</v>
      </c>
    </row>
    <row r="9" spans="1:3" x14ac:dyDescent="0.2">
      <c r="A9" s="78" t="s">
        <v>258</v>
      </c>
      <c r="B9" s="74">
        <v>2265</v>
      </c>
      <c r="C9" s="74">
        <v>2583</v>
      </c>
    </row>
    <row r="10" spans="1:3" x14ac:dyDescent="0.2">
      <c r="A10" s="78" t="s">
        <v>259</v>
      </c>
      <c r="B10" s="74">
        <v>2045</v>
      </c>
      <c r="C10" s="74">
        <v>2362</v>
      </c>
    </row>
    <row r="11" spans="1:3" x14ac:dyDescent="0.2">
      <c r="A11" s="78" t="s">
        <v>260</v>
      </c>
      <c r="B11" s="74">
        <v>3077</v>
      </c>
      <c r="C11" s="74">
        <v>3460</v>
      </c>
    </row>
    <row r="12" spans="1:3" x14ac:dyDescent="0.2">
      <c r="A12" s="78" t="s">
        <v>261</v>
      </c>
      <c r="B12" s="74">
        <v>1312</v>
      </c>
      <c r="C12" s="74">
        <v>1436</v>
      </c>
    </row>
    <row r="14" spans="1:3" x14ac:dyDescent="0.2">
      <c r="A14" s="96" t="s">
        <v>7</v>
      </c>
      <c r="B14" s="96"/>
      <c r="C14" s="96"/>
    </row>
    <row r="15" spans="1:3" x14ac:dyDescent="0.2">
      <c r="A15" s="96" t="s">
        <v>262</v>
      </c>
      <c r="B15" s="96"/>
      <c r="C15" s="96"/>
    </row>
    <row r="17" spans="1:3" x14ac:dyDescent="0.2">
      <c r="A17" s="91" t="s">
        <v>10</v>
      </c>
      <c r="B17" s="91"/>
      <c r="C17" s="91"/>
    </row>
    <row r="18" spans="1:3" x14ac:dyDescent="0.2">
      <c r="A18" s="92" t="s">
        <v>362</v>
      </c>
      <c r="B18" s="92"/>
      <c r="C18" s="92"/>
    </row>
  </sheetData>
  <mergeCells count="6">
    <mergeCell ref="A1:C1"/>
    <mergeCell ref="A2:C2"/>
    <mergeCell ref="A17:C17"/>
    <mergeCell ref="A18:C18"/>
    <mergeCell ref="A14:C14"/>
    <mergeCell ref="A15:C15"/>
  </mergeCells>
  <pageMargins left="0.7" right="0.7" top="0.75" bottom="0.75" header="0.3" footer="0.3"/>
  <pageSetup fitToHeight="0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1BCB-63D9-435B-8FD8-5D7D048B0CD2}">
  <sheetPr>
    <pageSetUpPr fitToPage="1"/>
  </sheetPr>
  <dimension ref="A1:O41"/>
  <sheetViews>
    <sheetView workbookViewId="0">
      <selection sqref="A1:O1"/>
    </sheetView>
  </sheetViews>
  <sheetFormatPr defaultColWidth="9.140625" defaultRowHeight="12.75" x14ac:dyDescent="0.2"/>
  <cols>
    <col min="1" max="1" width="27.7109375" style="3" customWidth="1"/>
    <col min="2" max="2" width="29.85546875" style="3" customWidth="1"/>
    <col min="3" max="15" width="8.7109375" style="3" customWidth="1"/>
    <col min="16" max="16384" width="9.140625" style="3"/>
  </cols>
  <sheetData>
    <row r="1" spans="1:15" x14ac:dyDescent="0.2">
      <c r="A1" s="94" t="s">
        <v>263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5.75" x14ac:dyDescent="0.25">
      <c r="A2" s="97" t="s">
        <v>264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4" spans="1:15" s="82" customFormat="1" ht="23.25" customHeight="1" x14ac:dyDescent="0.25">
      <c r="A4" s="38" t="s">
        <v>46</v>
      </c>
      <c r="B4" s="38" t="s">
        <v>265</v>
      </c>
      <c r="C4" s="32" t="s">
        <v>97</v>
      </c>
      <c r="D4" s="32" t="s">
        <v>75</v>
      </c>
      <c r="E4" s="32" t="s">
        <v>76</v>
      </c>
      <c r="F4" s="32" t="s">
        <v>77</v>
      </c>
      <c r="G4" s="32" t="s">
        <v>78</v>
      </c>
      <c r="H4" s="32" t="s">
        <v>79</v>
      </c>
      <c r="I4" s="32" t="s">
        <v>80</v>
      </c>
      <c r="J4" s="32" t="s">
        <v>81</v>
      </c>
      <c r="K4" s="32" t="s">
        <v>82</v>
      </c>
      <c r="L4" s="32" t="s">
        <v>83</v>
      </c>
      <c r="M4" s="32" t="s">
        <v>84</v>
      </c>
      <c r="N4" s="32" t="s">
        <v>85</v>
      </c>
      <c r="O4" s="32" t="s">
        <v>86</v>
      </c>
    </row>
    <row r="5" spans="1:15" ht="15" x14ac:dyDescent="0.2">
      <c r="A5" s="36" t="s">
        <v>24</v>
      </c>
      <c r="B5" s="36" t="s">
        <v>266</v>
      </c>
      <c r="C5" s="41">
        <v>480</v>
      </c>
      <c r="D5" s="41">
        <v>477</v>
      </c>
      <c r="E5" s="41">
        <v>456</v>
      </c>
      <c r="F5" s="41">
        <v>456</v>
      </c>
      <c r="G5" s="41">
        <v>444</v>
      </c>
      <c r="H5" s="41">
        <v>440</v>
      </c>
      <c r="I5" s="41">
        <v>455</v>
      </c>
      <c r="J5" s="41">
        <v>445</v>
      </c>
      <c r="K5" s="41">
        <v>439</v>
      </c>
      <c r="L5" s="41">
        <v>433</v>
      </c>
      <c r="M5" s="41">
        <v>434</v>
      </c>
      <c r="N5" s="41">
        <v>420</v>
      </c>
      <c r="O5" s="41">
        <v>412</v>
      </c>
    </row>
    <row r="6" spans="1:15" ht="25.5" x14ac:dyDescent="0.2">
      <c r="A6" s="36"/>
      <c r="B6" s="36" t="s">
        <v>267</v>
      </c>
      <c r="C6" s="41">
        <v>530</v>
      </c>
      <c r="D6" s="41">
        <v>481</v>
      </c>
      <c r="E6" s="41">
        <v>459</v>
      </c>
      <c r="F6" s="41">
        <v>472</v>
      </c>
      <c r="G6" s="41">
        <v>485</v>
      </c>
      <c r="H6" s="41">
        <v>462</v>
      </c>
      <c r="I6" s="41">
        <v>455</v>
      </c>
      <c r="J6" s="41">
        <v>433</v>
      </c>
      <c r="K6" s="41">
        <v>441</v>
      </c>
      <c r="L6" s="41">
        <v>421</v>
      </c>
      <c r="M6" s="41">
        <v>414</v>
      </c>
      <c r="N6" s="41">
        <v>398</v>
      </c>
      <c r="O6" s="41">
        <v>391</v>
      </c>
    </row>
    <row r="7" spans="1:15" ht="25.5" x14ac:dyDescent="0.2">
      <c r="A7" s="36"/>
      <c r="B7" s="36" t="s">
        <v>242</v>
      </c>
      <c r="C7" s="41">
        <v>1004</v>
      </c>
      <c r="D7" s="41">
        <v>1428</v>
      </c>
      <c r="E7" s="41">
        <v>1660</v>
      </c>
      <c r="F7" s="41">
        <v>1847</v>
      </c>
      <c r="G7" s="41">
        <v>1971</v>
      </c>
      <c r="H7" s="41">
        <v>2006</v>
      </c>
      <c r="I7" s="41">
        <v>2059</v>
      </c>
      <c r="J7" s="41">
        <v>2054</v>
      </c>
      <c r="K7" s="41">
        <v>2081</v>
      </c>
      <c r="L7" s="41">
        <v>2110</v>
      </c>
      <c r="M7" s="41">
        <v>2190</v>
      </c>
      <c r="N7" s="41">
        <v>2240</v>
      </c>
      <c r="O7" s="41">
        <v>2221</v>
      </c>
    </row>
    <row r="8" spans="1:15" ht="15" x14ac:dyDescent="0.2">
      <c r="A8" s="36"/>
      <c r="B8" s="36" t="s">
        <v>243</v>
      </c>
      <c r="C8" s="41">
        <v>31</v>
      </c>
      <c r="D8" s="41">
        <v>31</v>
      </c>
      <c r="E8" s="41">
        <v>28</v>
      </c>
      <c r="F8" s="41">
        <v>22</v>
      </c>
      <c r="G8" s="41">
        <v>20</v>
      </c>
      <c r="H8" s="41">
        <v>15</v>
      </c>
      <c r="I8" s="41">
        <v>16</v>
      </c>
      <c r="J8" s="41">
        <v>16</v>
      </c>
      <c r="K8" s="41">
        <v>14</v>
      </c>
      <c r="L8" s="41">
        <v>14</v>
      </c>
      <c r="M8" s="41">
        <v>14</v>
      </c>
      <c r="N8" s="41">
        <v>13</v>
      </c>
      <c r="O8" s="41">
        <v>15</v>
      </c>
    </row>
    <row r="9" spans="1:15" ht="12.95" customHeight="1" x14ac:dyDescent="0.2">
      <c r="A9" s="36"/>
      <c r="B9" s="36" t="s">
        <v>268</v>
      </c>
      <c r="C9" s="41">
        <v>57</v>
      </c>
      <c r="D9" s="41">
        <v>52</v>
      </c>
      <c r="E9" s="41">
        <v>49</v>
      </c>
      <c r="F9" s="41">
        <v>49</v>
      </c>
      <c r="G9" s="41">
        <v>58</v>
      </c>
      <c r="H9" s="41">
        <v>57</v>
      </c>
      <c r="I9" s="41">
        <v>52</v>
      </c>
      <c r="J9" s="41">
        <v>50</v>
      </c>
      <c r="K9" s="41">
        <v>49</v>
      </c>
      <c r="L9" s="41">
        <v>44</v>
      </c>
      <c r="M9" s="41">
        <v>51</v>
      </c>
      <c r="N9" s="41">
        <v>55</v>
      </c>
      <c r="O9" s="41">
        <v>50</v>
      </c>
    </row>
    <row r="10" spans="1:15" ht="15" x14ac:dyDescent="0.2">
      <c r="A10" s="36"/>
      <c r="B10" s="36" t="s">
        <v>269</v>
      </c>
      <c r="C10" s="41">
        <v>889</v>
      </c>
      <c r="D10" s="41">
        <v>882</v>
      </c>
      <c r="E10" s="41">
        <v>883</v>
      </c>
      <c r="F10" s="41">
        <v>937</v>
      </c>
      <c r="G10" s="41">
        <v>977</v>
      </c>
      <c r="H10" s="41">
        <v>981</v>
      </c>
      <c r="I10" s="41">
        <v>1049</v>
      </c>
      <c r="J10" s="41">
        <v>1064</v>
      </c>
      <c r="K10" s="41">
        <v>1127</v>
      </c>
      <c r="L10" s="41">
        <v>1126</v>
      </c>
      <c r="M10" s="41">
        <v>1205</v>
      </c>
      <c r="N10" s="41">
        <v>1219</v>
      </c>
      <c r="O10" s="41">
        <v>1247</v>
      </c>
    </row>
    <row r="11" spans="1:15" ht="15" x14ac:dyDescent="0.2">
      <c r="A11" s="36"/>
      <c r="B11" s="36" t="s">
        <v>270</v>
      </c>
      <c r="C11" s="41">
        <v>19</v>
      </c>
      <c r="D11" s="41">
        <v>21</v>
      </c>
      <c r="E11" s="41">
        <v>18</v>
      </c>
      <c r="F11" s="41">
        <v>22</v>
      </c>
      <c r="G11" s="41">
        <v>23</v>
      </c>
      <c r="H11" s="41">
        <v>22</v>
      </c>
      <c r="I11" s="41">
        <v>21</v>
      </c>
      <c r="J11" s="41">
        <v>20</v>
      </c>
      <c r="K11" s="41">
        <v>20</v>
      </c>
      <c r="L11" s="41">
        <v>20</v>
      </c>
      <c r="M11" s="41">
        <v>20</v>
      </c>
      <c r="N11" s="41">
        <v>17</v>
      </c>
      <c r="O11" s="41">
        <v>16</v>
      </c>
    </row>
    <row r="12" spans="1:15" ht="15" x14ac:dyDescent="0.2">
      <c r="A12" s="36"/>
      <c r="B12" s="36" t="s">
        <v>245</v>
      </c>
      <c r="C12" s="41">
        <v>19</v>
      </c>
      <c r="D12" s="41">
        <v>21</v>
      </c>
      <c r="E12" s="41">
        <v>20</v>
      </c>
      <c r="F12" s="41">
        <v>24</v>
      </c>
      <c r="G12" s="41">
        <v>21</v>
      </c>
      <c r="H12" s="41">
        <v>21</v>
      </c>
      <c r="I12" s="41">
        <v>18</v>
      </c>
      <c r="J12" s="41">
        <v>15</v>
      </c>
      <c r="K12" s="41">
        <v>17</v>
      </c>
      <c r="L12" s="41">
        <v>18</v>
      </c>
      <c r="M12" s="41">
        <v>17</v>
      </c>
      <c r="N12" s="41">
        <v>16</v>
      </c>
      <c r="O12" s="41">
        <v>13</v>
      </c>
    </row>
    <row r="13" spans="1:15" ht="15" x14ac:dyDescent="0.2">
      <c r="A13" s="36"/>
      <c r="B13" s="36" t="s">
        <v>239</v>
      </c>
      <c r="C13" s="41">
        <v>56</v>
      </c>
      <c r="D13" s="41">
        <v>62</v>
      </c>
      <c r="E13" s="41">
        <v>58</v>
      </c>
      <c r="F13" s="41">
        <v>63</v>
      </c>
      <c r="G13" s="41">
        <v>62</v>
      </c>
      <c r="H13" s="41">
        <v>61</v>
      </c>
      <c r="I13" s="41">
        <v>62</v>
      </c>
      <c r="J13" s="41">
        <v>55</v>
      </c>
      <c r="K13" s="41">
        <v>52</v>
      </c>
      <c r="L13" s="41">
        <v>50</v>
      </c>
      <c r="M13" s="41">
        <v>45</v>
      </c>
      <c r="N13" s="41">
        <v>37</v>
      </c>
      <c r="O13" s="41">
        <v>37</v>
      </c>
    </row>
    <row r="14" spans="1:15" ht="25.5" x14ac:dyDescent="0.2">
      <c r="A14" s="36"/>
      <c r="B14" s="36" t="s">
        <v>240</v>
      </c>
      <c r="C14" s="41">
        <v>0</v>
      </c>
      <c r="D14" s="41">
        <v>1</v>
      </c>
      <c r="E14" s="41">
        <v>1</v>
      </c>
      <c r="F14" s="41">
        <v>1</v>
      </c>
      <c r="G14" s="41">
        <v>1</v>
      </c>
      <c r="H14" s="41">
        <v>2</v>
      </c>
      <c r="I14" s="41">
        <v>2</v>
      </c>
      <c r="J14" s="41">
        <v>1</v>
      </c>
      <c r="K14" s="41">
        <v>2</v>
      </c>
      <c r="L14" s="41">
        <v>1</v>
      </c>
      <c r="M14" s="41">
        <v>3</v>
      </c>
      <c r="N14" s="41">
        <v>2</v>
      </c>
      <c r="O14" s="41">
        <v>3</v>
      </c>
    </row>
    <row r="15" spans="1:15" ht="25.5" x14ac:dyDescent="0.2">
      <c r="A15" s="36"/>
      <c r="B15" s="36" t="s">
        <v>241</v>
      </c>
      <c r="C15" s="41">
        <v>1</v>
      </c>
      <c r="D15" s="41">
        <v>1</v>
      </c>
      <c r="E15" s="41">
        <v>0</v>
      </c>
      <c r="F15" s="41">
        <v>0</v>
      </c>
      <c r="G15" s="41">
        <v>1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2</v>
      </c>
      <c r="O15" s="41">
        <v>1</v>
      </c>
    </row>
    <row r="16" spans="1:15" ht="15" x14ac:dyDescent="0.2">
      <c r="A16" s="36"/>
      <c r="B16" s="36" t="s">
        <v>246</v>
      </c>
      <c r="C16" s="41">
        <v>126</v>
      </c>
      <c r="D16" s="41">
        <v>142</v>
      </c>
      <c r="E16" s="41">
        <v>154</v>
      </c>
      <c r="F16" s="41">
        <v>158</v>
      </c>
      <c r="G16" s="41">
        <v>169</v>
      </c>
      <c r="H16" s="41">
        <v>177</v>
      </c>
      <c r="I16" s="41">
        <v>191</v>
      </c>
      <c r="J16" s="41">
        <v>202</v>
      </c>
      <c r="K16" s="41">
        <v>214</v>
      </c>
      <c r="L16" s="41">
        <v>225</v>
      </c>
      <c r="M16" s="41">
        <v>250</v>
      </c>
      <c r="N16" s="41">
        <v>245</v>
      </c>
      <c r="O16" s="41">
        <v>254</v>
      </c>
    </row>
    <row r="17" spans="1:15" ht="15" x14ac:dyDescent="0.2">
      <c r="A17" s="36"/>
      <c r="B17" s="36" t="s">
        <v>247</v>
      </c>
      <c r="C17" s="41">
        <v>17</v>
      </c>
      <c r="D17" s="41">
        <v>20</v>
      </c>
      <c r="E17" s="41">
        <v>21</v>
      </c>
      <c r="F17" s="41">
        <v>22</v>
      </c>
      <c r="G17" s="41">
        <v>22</v>
      </c>
      <c r="H17" s="41">
        <v>25</v>
      </c>
      <c r="I17" s="41">
        <v>30</v>
      </c>
      <c r="J17" s="41">
        <v>30</v>
      </c>
      <c r="K17" s="41">
        <v>28</v>
      </c>
      <c r="L17" s="41">
        <v>27</v>
      </c>
      <c r="M17" s="41">
        <v>29</v>
      </c>
      <c r="N17" s="41">
        <v>28</v>
      </c>
      <c r="O17" s="41">
        <v>29</v>
      </c>
    </row>
    <row r="18" spans="1:15" ht="25.5" x14ac:dyDescent="0.2">
      <c r="A18" s="36"/>
      <c r="B18" s="36" t="s">
        <v>271</v>
      </c>
      <c r="C18" s="41">
        <v>179</v>
      </c>
      <c r="D18" s="41">
        <v>191</v>
      </c>
      <c r="E18" s="41">
        <v>199</v>
      </c>
      <c r="F18" s="41">
        <v>214</v>
      </c>
      <c r="G18" s="41">
        <v>207</v>
      </c>
      <c r="H18" s="41">
        <v>208</v>
      </c>
      <c r="I18" s="41">
        <v>224</v>
      </c>
      <c r="J18" s="41">
        <v>230</v>
      </c>
      <c r="K18" s="41">
        <v>250</v>
      </c>
      <c r="L18" s="41">
        <v>268</v>
      </c>
      <c r="M18" s="41">
        <v>290</v>
      </c>
      <c r="N18" s="41">
        <v>288</v>
      </c>
      <c r="O18" s="41">
        <v>287</v>
      </c>
    </row>
    <row r="19" spans="1:15" ht="15" x14ac:dyDescent="0.2">
      <c r="A19" s="27"/>
      <c r="B19" s="27" t="s">
        <v>21</v>
      </c>
      <c r="C19" s="41">
        <v>480</v>
      </c>
      <c r="D19" s="41">
        <v>1138</v>
      </c>
      <c r="E19" s="41">
        <v>1140</v>
      </c>
      <c r="F19" s="41">
        <v>1143</v>
      </c>
      <c r="G19" s="41">
        <v>1145</v>
      </c>
      <c r="H19" s="41">
        <v>1131</v>
      </c>
      <c r="I19" s="41">
        <v>1126</v>
      </c>
      <c r="J19" s="41">
        <v>1156</v>
      </c>
      <c r="K19" s="41">
        <v>1177</v>
      </c>
      <c r="L19" s="41">
        <v>1175</v>
      </c>
      <c r="M19" s="41">
        <v>1194</v>
      </c>
      <c r="N19" s="41">
        <v>1198</v>
      </c>
      <c r="O19" s="41">
        <v>1192</v>
      </c>
    </row>
    <row r="20" spans="1:15" ht="15" x14ac:dyDescent="0.2">
      <c r="A20" s="27"/>
      <c r="B20" s="27" t="s">
        <v>272</v>
      </c>
      <c r="C20" s="79">
        <v>441</v>
      </c>
      <c r="D20" s="79">
        <v>360</v>
      </c>
      <c r="E20" s="79">
        <v>329</v>
      </c>
      <c r="F20" s="79">
        <v>322</v>
      </c>
      <c r="G20" s="79">
        <v>308</v>
      </c>
      <c r="H20" s="79">
        <v>298</v>
      </c>
      <c r="I20" s="79">
        <v>285</v>
      </c>
      <c r="J20" s="79">
        <v>289</v>
      </c>
      <c r="K20" s="79">
        <v>292</v>
      </c>
      <c r="L20" s="79">
        <v>260</v>
      </c>
      <c r="M20" s="79">
        <v>263</v>
      </c>
      <c r="N20" s="79">
        <v>249</v>
      </c>
      <c r="O20" s="79">
        <v>252</v>
      </c>
    </row>
    <row r="21" spans="1:15" ht="25.5" x14ac:dyDescent="0.2">
      <c r="A21" s="80"/>
      <c r="B21" s="75" t="s">
        <v>273</v>
      </c>
      <c r="C21" s="76">
        <v>1643</v>
      </c>
      <c r="D21" s="76">
        <v>1717</v>
      </c>
      <c r="E21" s="76">
        <v>1793</v>
      </c>
      <c r="F21" s="76">
        <v>1899</v>
      </c>
      <c r="G21" s="76">
        <v>2003</v>
      </c>
      <c r="H21" s="76">
        <v>2040</v>
      </c>
      <c r="I21" s="76">
        <v>2144</v>
      </c>
      <c r="J21" s="76">
        <v>2243</v>
      </c>
      <c r="K21" s="76">
        <v>2363</v>
      </c>
      <c r="L21" s="76">
        <v>2421</v>
      </c>
      <c r="M21" s="76">
        <v>2567</v>
      </c>
      <c r="N21" s="76">
        <v>2602</v>
      </c>
      <c r="O21" s="76">
        <v>2637</v>
      </c>
    </row>
    <row r="22" spans="1:15" ht="15" x14ac:dyDescent="0.2">
      <c r="A22" s="27" t="s">
        <v>25</v>
      </c>
      <c r="B22" s="36" t="s">
        <v>266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79">
        <v>44</v>
      </c>
    </row>
    <row r="23" spans="1:15" ht="25.5" x14ac:dyDescent="0.2">
      <c r="A23" s="27"/>
      <c r="B23" s="36" t="s">
        <v>267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9">
        <v>5</v>
      </c>
    </row>
    <row r="24" spans="1:15" ht="25.5" x14ac:dyDescent="0.2">
      <c r="A24" s="27"/>
      <c r="B24" s="36" t="s">
        <v>242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79">
        <v>772</v>
      </c>
    </row>
    <row r="25" spans="1:15" ht="15" x14ac:dyDescent="0.2">
      <c r="A25" s="27"/>
      <c r="B25" s="36" t="s">
        <v>243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9">
        <v>1</v>
      </c>
    </row>
    <row r="26" spans="1:15" ht="12.95" customHeight="1" x14ac:dyDescent="0.2">
      <c r="A26" s="27"/>
      <c r="B26" s="36" t="s">
        <v>268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79">
        <v>13</v>
      </c>
    </row>
    <row r="27" spans="1:15" ht="15" x14ac:dyDescent="0.2">
      <c r="A27" s="27"/>
      <c r="B27" s="36" t="s">
        <v>269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79">
        <v>3</v>
      </c>
    </row>
    <row r="28" spans="1:15" ht="15" x14ac:dyDescent="0.2">
      <c r="A28" s="27"/>
      <c r="B28" s="36" t="s">
        <v>270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79">
        <v>4</v>
      </c>
    </row>
    <row r="29" spans="1:15" ht="15" x14ac:dyDescent="0.2">
      <c r="A29" s="27"/>
      <c r="B29" s="36" t="s">
        <v>245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79">
        <v>6</v>
      </c>
    </row>
    <row r="30" spans="1:15" ht="15" x14ac:dyDescent="0.2">
      <c r="A30" s="27"/>
      <c r="B30" s="36" t="s">
        <v>239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79">
        <v>0</v>
      </c>
    </row>
    <row r="31" spans="1:15" ht="25.5" x14ac:dyDescent="0.2">
      <c r="A31" s="27"/>
      <c r="B31" s="36" t="s">
        <v>240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79">
        <v>0</v>
      </c>
    </row>
    <row r="32" spans="1:15" ht="25.5" x14ac:dyDescent="0.2">
      <c r="A32" s="27"/>
      <c r="B32" s="36" t="s">
        <v>241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79">
        <v>0</v>
      </c>
    </row>
    <row r="33" spans="1:15" ht="15" x14ac:dyDescent="0.2">
      <c r="A33" s="27"/>
      <c r="B33" s="36" t="s">
        <v>246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79">
        <v>0</v>
      </c>
    </row>
    <row r="34" spans="1:15" ht="15" x14ac:dyDescent="0.2">
      <c r="A34" s="27"/>
      <c r="B34" s="36" t="s">
        <v>247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79">
        <v>2</v>
      </c>
    </row>
    <row r="35" spans="1:15" ht="25.5" x14ac:dyDescent="0.2">
      <c r="A35" s="27"/>
      <c r="B35" s="36" t="s">
        <v>271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79">
        <v>111</v>
      </c>
    </row>
    <row r="36" spans="1:15" ht="15" x14ac:dyDescent="0.2">
      <c r="A36" s="27"/>
      <c r="B36" s="27" t="s">
        <v>21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79">
        <v>347</v>
      </c>
    </row>
    <row r="37" spans="1:15" ht="15" x14ac:dyDescent="0.2">
      <c r="A37" s="27"/>
      <c r="B37" s="27" t="s">
        <v>272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79">
        <v>135</v>
      </c>
    </row>
    <row r="38" spans="1:15" ht="25.5" x14ac:dyDescent="0.2">
      <c r="A38" s="27"/>
      <c r="B38" s="36" t="s">
        <v>273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79">
        <v>96</v>
      </c>
    </row>
    <row r="40" spans="1:15" x14ac:dyDescent="0.2">
      <c r="A40" s="91" t="s">
        <v>10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</row>
    <row r="41" spans="1:15" x14ac:dyDescent="0.2">
      <c r="A41" s="92" t="s">
        <v>362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</row>
  </sheetData>
  <mergeCells count="4">
    <mergeCell ref="A1:O1"/>
    <mergeCell ref="A2:O2"/>
    <mergeCell ref="A40:O40"/>
    <mergeCell ref="A41:O41"/>
  </mergeCells>
  <pageMargins left="0.7" right="0.7" top="0.75" bottom="0.75" header="0.3" footer="0.3"/>
  <pageSetup scale="9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3909C-88CA-4BA5-956D-F6CD3805E648}">
  <dimension ref="A1:D38"/>
  <sheetViews>
    <sheetView workbookViewId="0">
      <selection sqref="A1:D1"/>
    </sheetView>
  </sheetViews>
  <sheetFormatPr defaultColWidth="9.140625" defaultRowHeight="13.5" x14ac:dyDescent="0.25"/>
  <cols>
    <col min="1" max="1" width="10.42578125" style="1" customWidth="1"/>
    <col min="2" max="4" width="18.7109375" style="1" customWidth="1"/>
    <col min="5" max="16384" width="9.140625" style="1"/>
  </cols>
  <sheetData>
    <row r="1" spans="1:4" x14ac:dyDescent="0.25">
      <c r="A1" s="94" t="s">
        <v>0</v>
      </c>
      <c r="B1" s="91"/>
      <c r="C1" s="91"/>
      <c r="D1" s="91"/>
    </row>
    <row r="2" spans="1:4" ht="18" customHeight="1" x14ac:dyDescent="0.25">
      <c r="A2" s="95" t="s">
        <v>1</v>
      </c>
      <c r="B2" s="95"/>
      <c r="C2" s="95"/>
      <c r="D2" s="95"/>
    </row>
    <row r="3" spans="1:4" x14ac:dyDescent="0.25">
      <c r="A3" s="91" t="s">
        <v>2</v>
      </c>
      <c r="B3" s="91"/>
      <c r="C3" s="91"/>
      <c r="D3" s="91"/>
    </row>
    <row r="4" spans="1:4" x14ac:dyDescent="0.25">
      <c r="A4" s="3"/>
      <c r="B4" s="3"/>
      <c r="C4" s="3"/>
      <c r="D4" s="3"/>
    </row>
    <row r="5" spans="1:4" s="21" customFormat="1" ht="30" customHeight="1" x14ac:dyDescent="0.25">
      <c r="A5" s="32" t="s">
        <v>3</v>
      </c>
      <c r="B5" s="32" t="s">
        <v>4</v>
      </c>
      <c r="C5" s="32" t="s">
        <v>5</v>
      </c>
      <c r="D5" s="32" t="s">
        <v>6</v>
      </c>
    </row>
    <row r="6" spans="1:4" ht="15" x14ac:dyDescent="0.25">
      <c r="A6" s="4">
        <v>2000</v>
      </c>
      <c r="B6" s="5">
        <v>2300.770901287</v>
      </c>
      <c r="C6" s="5">
        <v>17957.171362420999</v>
      </c>
      <c r="D6" s="5">
        <v>20257.942263707999</v>
      </c>
    </row>
    <row r="7" spans="1:4" ht="15" x14ac:dyDescent="0.25">
      <c r="A7" s="4">
        <v>2001</v>
      </c>
      <c r="B7" s="5">
        <v>2354.0176260489998</v>
      </c>
      <c r="C7" s="5">
        <v>19743.183812298001</v>
      </c>
      <c r="D7" s="5">
        <v>22097.201438347001</v>
      </c>
    </row>
    <row r="8" spans="1:4" ht="15" x14ac:dyDescent="0.25">
      <c r="A8" s="4">
        <v>2002</v>
      </c>
      <c r="B8" s="5">
        <v>2502.3488856960003</v>
      </c>
      <c r="C8" s="5">
        <v>18128.706317852</v>
      </c>
      <c r="D8" s="5">
        <v>20631.055203548003</v>
      </c>
    </row>
    <row r="9" spans="1:4" ht="15" x14ac:dyDescent="0.25">
      <c r="A9" s="4">
        <v>2003</v>
      </c>
      <c r="B9" s="5">
        <v>2276.8991999999998</v>
      </c>
      <c r="C9" s="5">
        <v>21131.3001</v>
      </c>
      <c r="D9" s="5">
        <v>23408.1993</v>
      </c>
    </row>
    <row r="10" spans="1:4" ht="15" x14ac:dyDescent="0.25">
      <c r="A10" s="4">
        <v>2004</v>
      </c>
      <c r="B10" s="5">
        <v>2476.1044000000002</v>
      </c>
      <c r="C10" s="5">
        <v>24283.23</v>
      </c>
      <c r="D10" s="5">
        <v>26759.3344</v>
      </c>
    </row>
    <row r="11" spans="1:4" ht="15" x14ac:dyDescent="0.25">
      <c r="A11" s="4">
        <v>2005</v>
      </c>
      <c r="B11" s="5">
        <v>2746.796920711</v>
      </c>
      <c r="C11" s="5">
        <v>28649.114048927997</v>
      </c>
      <c r="D11" s="5">
        <v>31395.910969638997</v>
      </c>
    </row>
    <row r="12" spans="1:4" ht="15" x14ac:dyDescent="0.25">
      <c r="A12" s="4">
        <v>2006</v>
      </c>
      <c r="B12" s="5">
        <v>3370.8274402380002</v>
      </c>
      <c r="C12" s="5">
        <v>34282.441663345999</v>
      </c>
      <c r="D12" s="5">
        <v>37653.269103584003</v>
      </c>
    </row>
    <row r="13" spans="1:4" ht="15" x14ac:dyDescent="0.25">
      <c r="A13" s="4">
        <v>2007</v>
      </c>
      <c r="B13" s="5">
        <v>3628.3518379460002</v>
      </c>
      <c r="C13" s="5">
        <v>38667.910843975995</v>
      </c>
      <c r="D13" s="5">
        <v>42296.262681921995</v>
      </c>
    </row>
    <row r="14" spans="1:4" ht="15" x14ac:dyDescent="0.25">
      <c r="A14" s="4">
        <v>2008</v>
      </c>
      <c r="B14" s="5">
        <v>3085.6972638530001</v>
      </c>
      <c r="C14" s="5">
        <v>30908.333171052996</v>
      </c>
      <c r="D14" s="5">
        <v>33994.030434906002</v>
      </c>
    </row>
    <row r="15" spans="1:4" ht="15" x14ac:dyDescent="0.25">
      <c r="A15" s="4">
        <v>2009</v>
      </c>
      <c r="B15" s="5">
        <v>3391</v>
      </c>
      <c r="C15" s="5">
        <v>35173</v>
      </c>
      <c r="D15" s="5">
        <v>38564</v>
      </c>
    </row>
    <row r="16" spans="1:4" ht="15" x14ac:dyDescent="0.25">
      <c r="A16" s="4">
        <v>2010</v>
      </c>
      <c r="B16" s="5">
        <v>5024</v>
      </c>
      <c r="C16" s="5">
        <v>38823</v>
      </c>
      <c r="D16" s="5">
        <v>43847</v>
      </c>
    </row>
    <row r="17" spans="1:4" ht="15" x14ac:dyDescent="0.25">
      <c r="A17" s="4">
        <v>2011</v>
      </c>
      <c r="B17" s="5">
        <v>4120.6676553649995</v>
      </c>
      <c r="C17" s="5">
        <v>45321.953319373002</v>
      </c>
      <c r="D17" s="5">
        <v>49442.620974737998</v>
      </c>
    </row>
    <row r="18" spans="1:4" ht="15" x14ac:dyDescent="0.25">
      <c r="A18" s="4">
        <v>2012</v>
      </c>
      <c r="B18" s="5">
        <v>4572.7799342960006</v>
      </c>
      <c r="C18" s="5">
        <v>50192.648451515</v>
      </c>
      <c r="D18" s="5">
        <v>54765.428385810999</v>
      </c>
    </row>
    <row r="19" spans="1:4" ht="15" x14ac:dyDescent="0.25">
      <c r="A19" s="4">
        <v>2013</v>
      </c>
      <c r="B19" s="5">
        <v>4879.2643668689998</v>
      </c>
      <c r="C19" s="5">
        <v>56779.448658908994</v>
      </c>
      <c r="D19" s="5">
        <v>61658.713025778001</v>
      </c>
    </row>
    <row r="20" spans="1:4" ht="15" x14ac:dyDescent="0.25">
      <c r="A20" s="4">
        <v>2014</v>
      </c>
      <c r="B20" s="5">
        <v>5831.590792809</v>
      </c>
      <c r="C20" s="5">
        <v>60837.155553680997</v>
      </c>
      <c r="D20" s="5">
        <v>66668.746346489992</v>
      </c>
    </row>
    <row r="21" spans="1:4" ht="15" x14ac:dyDescent="0.25">
      <c r="A21" s="4">
        <v>2015</v>
      </c>
      <c r="B21" s="5">
        <v>5747.0986728340004</v>
      </c>
      <c r="C21" s="5">
        <v>61069.522796026999</v>
      </c>
      <c r="D21" s="5">
        <v>66816.621468861005</v>
      </c>
    </row>
    <row r="22" spans="1:4" ht="15" x14ac:dyDescent="0.25">
      <c r="A22" s="4">
        <v>2016</v>
      </c>
      <c r="B22" s="5">
        <v>5897.506014779</v>
      </c>
      <c r="C22" s="5">
        <v>64796.668134694999</v>
      </c>
      <c r="D22" s="5">
        <v>70694.174149473998</v>
      </c>
    </row>
    <row r="23" spans="1:4" ht="15" x14ac:dyDescent="0.25">
      <c r="A23" s="4">
        <v>2017</v>
      </c>
      <c r="B23" s="5">
        <v>6517.671845248</v>
      </c>
      <c r="C23" s="5">
        <v>76017.599312557999</v>
      </c>
      <c r="D23" s="5">
        <v>82535.271157806012</v>
      </c>
    </row>
    <row r="24" spans="1:4" ht="15" x14ac:dyDescent="0.25">
      <c r="A24" s="4">
        <v>2018</v>
      </c>
      <c r="B24" s="5">
        <v>7172.925449069</v>
      </c>
      <c r="C24" s="5">
        <v>76496.648870256002</v>
      </c>
      <c r="D24" s="5">
        <v>83669.574319324995</v>
      </c>
    </row>
    <row r="25" spans="1:4" ht="15" x14ac:dyDescent="0.25">
      <c r="A25" s="4">
        <v>2019</v>
      </c>
      <c r="B25" s="5">
        <v>7921.4681508940002</v>
      </c>
      <c r="C25" s="5">
        <v>89262.395717903011</v>
      </c>
      <c r="D25" s="5">
        <v>97183.863868797009</v>
      </c>
    </row>
    <row r="26" spans="1:4" ht="15" x14ac:dyDescent="0.25">
      <c r="A26" s="4">
        <v>2020</v>
      </c>
      <c r="B26" s="5">
        <v>8520.3969172060006</v>
      </c>
      <c r="C26" s="5">
        <v>101524.789076685</v>
      </c>
      <c r="D26" s="5">
        <v>110045.18599389099</v>
      </c>
    </row>
    <row r="27" spans="1:4" ht="15" x14ac:dyDescent="0.25">
      <c r="A27" s="4">
        <v>2021</v>
      </c>
      <c r="B27" s="5">
        <v>10970.641170954001</v>
      </c>
      <c r="C27" s="5">
        <v>117427.525436278</v>
      </c>
      <c r="D27" s="5">
        <v>128398.16660723199</v>
      </c>
    </row>
    <row r="28" spans="1:4" ht="15" x14ac:dyDescent="0.25">
      <c r="A28" s="4">
        <v>2022</v>
      </c>
      <c r="B28" s="5">
        <v>10092.186407398</v>
      </c>
      <c r="C28" s="5">
        <v>103999.52198915499</v>
      </c>
      <c r="D28" s="5">
        <v>114091.708396553</v>
      </c>
    </row>
    <row r="29" spans="1:4" ht="15" x14ac:dyDescent="0.25">
      <c r="A29" s="4">
        <v>2023</v>
      </c>
      <c r="B29" s="5">
        <v>11047.086427931999</v>
      </c>
      <c r="C29" s="5">
        <v>117400.322978704</v>
      </c>
      <c r="D29" s="5">
        <v>128447.409406636</v>
      </c>
    </row>
    <row r="30" spans="1:4" x14ac:dyDescent="0.25">
      <c r="A30" s="3"/>
      <c r="B30" s="3"/>
      <c r="C30" s="3"/>
      <c r="D30" s="3"/>
    </row>
    <row r="31" spans="1:4" x14ac:dyDescent="0.25">
      <c r="A31" s="96" t="s">
        <v>7</v>
      </c>
      <c r="B31" s="96"/>
      <c r="C31" s="96"/>
      <c r="D31" s="96"/>
    </row>
    <row r="32" spans="1:4" x14ac:dyDescent="0.25">
      <c r="A32" s="96" t="s">
        <v>8</v>
      </c>
      <c r="B32" s="96"/>
      <c r="C32" s="96"/>
      <c r="D32" s="96"/>
    </row>
    <row r="33" spans="1:4" x14ac:dyDescent="0.25">
      <c r="A33" s="96" t="s">
        <v>9</v>
      </c>
      <c r="B33" s="96"/>
      <c r="C33" s="96"/>
      <c r="D33" s="96"/>
    </row>
    <row r="34" spans="1:4" x14ac:dyDescent="0.25">
      <c r="A34" s="3"/>
      <c r="B34" s="3"/>
      <c r="C34" s="3"/>
      <c r="D34" s="3"/>
    </row>
    <row r="35" spans="1:4" x14ac:dyDescent="0.25">
      <c r="A35" s="91" t="s">
        <v>10</v>
      </c>
      <c r="B35" s="91"/>
      <c r="C35" s="91"/>
      <c r="D35" s="91"/>
    </row>
    <row r="36" spans="1:4" x14ac:dyDescent="0.25">
      <c r="A36" s="92" t="s">
        <v>362</v>
      </c>
      <c r="B36" s="93"/>
      <c r="C36" s="93"/>
      <c r="D36" s="93"/>
    </row>
    <row r="37" spans="1:4" x14ac:dyDescent="0.25">
      <c r="A37" s="3"/>
      <c r="B37" s="3"/>
      <c r="C37" s="3"/>
      <c r="D37" s="3"/>
    </row>
    <row r="38" spans="1:4" x14ac:dyDescent="0.25">
      <c r="A38" s="3"/>
      <c r="B38" s="3"/>
      <c r="C38" s="3"/>
      <c r="D38" s="3"/>
    </row>
  </sheetData>
  <mergeCells count="8">
    <mergeCell ref="A35:D35"/>
    <mergeCell ref="A36:D36"/>
    <mergeCell ref="A1:D1"/>
    <mergeCell ref="A2:D2"/>
    <mergeCell ref="A3:D3"/>
    <mergeCell ref="A31:D31"/>
    <mergeCell ref="A32:D32"/>
    <mergeCell ref="A33:D3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165AA-0910-4B7E-830B-ECD89CC64F89}">
  <dimension ref="A1:N26"/>
  <sheetViews>
    <sheetView workbookViewId="0">
      <selection sqref="A1:N1"/>
    </sheetView>
  </sheetViews>
  <sheetFormatPr defaultRowHeight="12.75" x14ac:dyDescent="0.2"/>
  <cols>
    <col min="1" max="1" width="46.28515625" style="3" customWidth="1"/>
    <col min="2" max="14" width="10.5703125" style="3" customWidth="1"/>
    <col min="15" max="16384" width="9.140625" style="3"/>
  </cols>
  <sheetData>
    <row r="1" spans="1:14" x14ac:dyDescent="0.2">
      <c r="A1" s="94" t="s">
        <v>274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5.75" x14ac:dyDescent="0.25">
      <c r="A2" s="97" t="s">
        <v>275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1:14" s="83" customFormat="1" ht="24" customHeight="1" x14ac:dyDescent="0.25">
      <c r="A4" s="48" t="s">
        <v>276</v>
      </c>
      <c r="B4" s="51" t="s">
        <v>97</v>
      </c>
      <c r="C4" s="51" t="s">
        <v>75</v>
      </c>
      <c r="D4" s="51" t="s">
        <v>76</v>
      </c>
      <c r="E4" s="51" t="s">
        <v>77</v>
      </c>
      <c r="F4" s="51" t="s">
        <v>78</v>
      </c>
      <c r="G4" s="51" t="s">
        <v>79</v>
      </c>
      <c r="H4" s="51" t="s">
        <v>80</v>
      </c>
      <c r="I4" s="51" t="s">
        <v>81</v>
      </c>
      <c r="J4" s="51" t="s">
        <v>82</v>
      </c>
      <c r="K4" s="51" t="s">
        <v>83</v>
      </c>
      <c r="L4" s="51" t="s">
        <v>84</v>
      </c>
      <c r="M4" s="51" t="s">
        <v>85</v>
      </c>
      <c r="N4" s="51" t="s">
        <v>86</v>
      </c>
    </row>
    <row r="5" spans="1:14" s="27" customFormat="1" x14ac:dyDescent="0.25">
      <c r="A5" s="73" t="s">
        <v>277</v>
      </c>
      <c r="B5" s="73"/>
      <c r="C5" s="73"/>
    </row>
    <row r="6" spans="1:14" s="27" customFormat="1" ht="12.95" customHeight="1" x14ac:dyDescent="0.25">
      <c r="A6" s="36" t="s">
        <v>278</v>
      </c>
      <c r="B6" s="41">
        <v>3076</v>
      </c>
      <c r="C6" s="41">
        <v>3157</v>
      </c>
      <c r="D6" s="41">
        <v>3396</v>
      </c>
      <c r="E6" s="41">
        <v>3666</v>
      </c>
      <c r="F6" s="41">
        <v>3796</v>
      </c>
      <c r="G6" s="41">
        <v>3919</v>
      </c>
      <c r="H6" s="41">
        <v>5236</v>
      </c>
      <c r="I6" s="41">
        <v>5722</v>
      </c>
      <c r="J6" s="41">
        <v>6063</v>
      </c>
      <c r="K6" s="41">
        <v>6333</v>
      </c>
      <c r="L6" s="41">
        <v>6796</v>
      </c>
      <c r="M6" s="41">
        <v>6989</v>
      </c>
      <c r="N6" s="41">
        <v>7219</v>
      </c>
    </row>
    <row r="7" spans="1:14" s="27" customFormat="1" ht="12.95" customHeight="1" x14ac:dyDescent="0.25">
      <c r="A7" s="36" t="s">
        <v>279</v>
      </c>
      <c r="B7" s="41">
        <v>3032</v>
      </c>
      <c r="C7" s="41">
        <v>3103</v>
      </c>
      <c r="D7" s="41">
        <v>3337</v>
      </c>
      <c r="E7" s="41">
        <v>3610</v>
      </c>
      <c r="F7" s="41">
        <v>3746</v>
      </c>
      <c r="G7" s="41">
        <v>3881</v>
      </c>
      <c r="H7" s="41">
        <v>5043</v>
      </c>
      <c r="I7" s="41">
        <v>5390</v>
      </c>
      <c r="J7" s="41">
        <v>5634</v>
      </c>
      <c r="K7" s="41">
        <v>5735</v>
      </c>
      <c r="L7" s="41">
        <v>6071</v>
      </c>
      <c r="M7" s="41">
        <v>6232</v>
      </c>
      <c r="N7" s="41">
        <v>6436</v>
      </c>
    </row>
    <row r="8" spans="1:14" s="27" customFormat="1" ht="12.95" customHeight="1" x14ac:dyDescent="0.25">
      <c r="A8" s="36" t="s">
        <v>280</v>
      </c>
      <c r="B8" s="41">
        <v>2937</v>
      </c>
      <c r="C8" s="41">
        <v>3013</v>
      </c>
      <c r="D8" s="41">
        <v>3171</v>
      </c>
      <c r="E8" s="41">
        <v>3321</v>
      </c>
      <c r="F8" s="41">
        <v>3526</v>
      </c>
      <c r="G8" s="41">
        <v>3638</v>
      </c>
      <c r="H8" s="41">
        <v>3828</v>
      </c>
      <c r="I8" s="41">
        <v>3913</v>
      </c>
      <c r="J8" s="41">
        <v>4036</v>
      </c>
      <c r="K8" s="41">
        <v>4096</v>
      </c>
      <c r="L8" s="41">
        <v>4433</v>
      </c>
      <c r="M8" s="41">
        <v>4614</v>
      </c>
      <c r="N8" s="41">
        <v>4731</v>
      </c>
    </row>
    <row r="9" spans="1:14" s="27" customFormat="1" ht="12.95" customHeight="1" x14ac:dyDescent="0.25">
      <c r="A9" s="36" t="s">
        <v>281</v>
      </c>
      <c r="B9" s="41">
        <v>2910</v>
      </c>
      <c r="C9" s="41">
        <v>2967</v>
      </c>
      <c r="D9" s="41">
        <v>3118</v>
      </c>
      <c r="E9" s="41">
        <v>3290</v>
      </c>
      <c r="F9" s="41">
        <v>3477</v>
      </c>
      <c r="G9" s="41">
        <v>3584</v>
      </c>
      <c r="H9" s="41">
        <v>3781</v>
      </c>
      <c r="I9" s="41">
        <v>3860</v>
      </c>
      <c r="J9" s="41">
        <v>3987</v>
      </c>
      <c r="K9" s="41">
        <v>4047</v>
      </c>
      <c r="L9" s="41">
        <v>4344</v>
      </c>
      <c r="M9" s="41">
        <v>4523</v>
      </c>
      <c r="N9" s="41">
        <v>4636</v>
      </c>
    </row>
    <row r="10" spans="1:14" s="27" customFormat="1" ht="15" x14ac:dyDescent="0.25">
      <c r="A10" s="36" t="s">
        <v>282</v>
      </c>
      <c r="B10" s="41">
        <v>1141</v>
      </c>
      <c r="C10" s="41">
        <v>1092</v>
      </c>
      <c r="D10" s="41">
        <v>1078</v>
      </c>
      <c r="E10" s="41">
        <v>1093</v>
      </c>
      <c r="F10" s="41">
        <v>1123</v>
      </c>
      <c r="G10" s="41">
        <v>1099</v>
      </c>
      <c r="H10" s="41">
        <v>1274</v>
      </c>
      <c r="I10" s="41">
        <v>1302</v>
      </c>
      <c r="J10" s="41">
        <v>1313</v>
      </c>
      <c r="K10" s="41">
        <v>1312</v>
      </c>
      <c r="L10" s="41">
        <v>1397</v>
      </c>
      <c r="M10" s="41">
        <v>1379</v>
      </c>
      <c r="N10" s="41">
        <v>1375</v>
      </c>
    </row>
    <row r="11" spans="1:14" s="27" customFormat="1" ht="15" x14ac:dyDescent="0.25">
      <c r="A11" s="36" t="s">
        <v>283</v>
      </c>
      <c r="B11" s="41">
        <v>3566</v>
      </c>
      <c r="C11" s="41">
        <v>3652</v>
      </c>
      <c r="D11" s="41">
        <v>3806</v>
      </c>
      <c r="E11" s="41">
        <v>4003</v>
      </c>
      <c r="F11" s="41">
        <v>4109</v>
      </c>
      <c r="G11" s="41">
        <v>4214</v>
      </c>
      <c r="H11" s="41">
        <v>4279</v>
      </c>
      <c r="I11" s="41">
        <v>4343</v>
      </c>
      <c r="J11" s="41">
        <v>4480</v>
      </c>
      <c r="K11" s="41">
        <v>4583</v>
      </c>
      <c r="L11" s="41">
        <v>4864</v>
      </c>
      <c r="M11" s="41">
        <v>5031</v>
      </c>
      <c r="N11" s="41">
        <v>5147</v>
      </c>
    </row>
    <row r="12" spans="1:14" s="27" customFormat="1" ht="15" x14ac:dyDescent="0.25">
      <c r="A12" s="36" t="s">
        <v>284</v>
      </c>
      <c r="B12" s="41">
        <v>1343</v>
      </c>
      <c r="C12" s="41">
        <v>1374</v>
      </c>
      <c r="D12" s="41">
        <v>1418</v>
      </c>
      <c r="E12" s="41">
        <v>1499</v>
      </c>
      <c r="F12" s="41">
        <v>1570</v>
      </c>
      <c r="G12" s="41">
        <v>1606</v>
      </c>
      <c r="H12" s="41">
        <v>1673</v>
      </c>
      <c r="I12" s="41">
        <v>1749</v>
      </c>
      <c r="J12" s="41">
        <v>1805</v>
      </c>
      <c r="K12" s="41">
        <v>1823</v>
      </c>
      <c r="L12" s="41">
        <v>1860</v>
      </c>
      <c r="M12" s="41">
        <v>1890</v>
      </c>
      <c r="N12" s="41">
        <v>1882</v>
      </c>
    </row>
    <row r="13" spans="1:14" s="27" customFormat="1" ht="15" x14ac:dyDescent="0.25">
      <c r="A13" s="36" t="s">
        <v>285</v>
      </c>
      <c r="B13" s="41">
        <v>485</v>
      </c>
      <c r="C13" s="41">
        <v>515</v>
      </c>
      <c r="D13" s="41">
        <v>472</v>
      </c>
      <c r="E13" s="41">
        <v>470</v>
      </c>
      <c r="F13" s="41">
        <v>461</v>
      </c>
      <c r="G13" s="41">
        <v>434</v>
      </c>
      <c r="H13" s="41">
        <v>429</v>
      </c>
      <c r="I13" s="41">
        <v>433</v>
      </c>
      <c r="J13" s="41">
        <v>429</v>
      </c>
      <c r="K13" s="41">
        <v>410</v>
      </c>
      <c r="L13" s="41">
        <v>392</v>
      </c>
      <c r="M13" s="41">
        <v>391</v>
      </c>
      <c r="N13" s="41">
        <v>369</v>
      </c>
    </row>
    <row r="14" spans="1:14" s="27" customFormat="1" ht="15" x14ac:dyDescent="0.25">
      <c r="A14" s="36" t="s">
        <v>286</v>
      </c>
      <c r="B14" s="41">
        <v>106</v>
      </c>
      <c r="C14" s="41">
        <v>99</v>
      </c>
      <c r="D14" s="41">
        <v>86</v>
      </c>
      <c r="E14" s="41">
        <v>78</v>
      </c>
      <c r="F14" s="41">
        <v>74</v>
      </c>
      <c r="G14" s="41">
        <v>71</v>
      </c>
      <c r="H14" s="41">
        <v>83</v>
      </c>
      <c r="I14" s="41">
        <v>78</v>
      </c>
      <c r="J14" s="41">
        <v>82</v>
      </c>
      <c r="K14" s="41">
        <v>73</v>
      </c>
      <c r="L14" s="41">
        <v>82</v>
      </c>
      <c r="M14" s="41">
        <v>74</v>
      </c>
      <c r="N14" s="41">
        <v>74</v>
      </c>
    </row>
    <row r="15" spans="1:14" s="27" customFormat="1" ht="15" x14ac:dyDescent="0.25">
      <c r="A15" s="36" t="s">
        <v>287</v>
      </c>
      <c r="B15" s="41">
        <v>420</v>
      </c>
      <c r="C15" s="41">
        <v>417</v>
      </c>
      <c r="D15" s="41">
        <v>404</v>
      </c>
      <c r="E15" s="41">
        <v>402</v>
      </c>
      <c r="F15" s="41">
        <v>384</v>
      </c>
      <c r="G15" s="41">
        <v>372</v>
      </c>
      <c r="H15" s="41">
        <v>367</v>
      </c>
      <c r="I15" s="41">
        <v>367</v>
      </c>
      <c r="J15" s="41">
        <v>356</v>
      </c>
      <c r="K15" s="41">
        <v>349</v>
      </c>
      <c r="L15" s="41">
        <v>336</v>
      </c>
      <c r="M15" s="41">
        <v>325</v>
      </c>
      <c r="N15" s="41">
        <v>322</v>
      </c>
    </row>
    <row r="16" spans="1:14" s="27" customFormat="1" ht="15" x14ac:dyDescent="0.25">
      <c r="A16" s="36"/>
      <c r="B16" s="36"/>
      <c r="C16" s="36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s="27" customFormat="1" x14ac:dyDescent="0.25">
      <c r="A17" s="73" t="s">
        <v>2</v>
      </c>
      <c r="B17" s="73"/>
      <c r="C17" s="73"/>
    </row>
    <row r="18" spans="1:14" s="27" customFormat="1" ht="15" x14ac:dyDescent="0.25">
      <c r="A18" s="36" t="s">
        <v>288</v>
      </c>
      <c r="B18" s="84">
        <v>6614.3519689490004</v>
      </c>
      <c r="C18" s="84">
        <v>7195.7260199319999</v>
      </c>
      <c r="D18" s="84">
        <v>8238.0261154330001</v>
      </c>
      <c r="E18" s="84">
        <v>9236.1717306299997</v>
      </c>
      <c r="F18" s="84">
        <v>9686.4653683830002</v>
      </c>
      <c r="G18" s="84">
        <v>10982.491799203</v>
      </c>
      <c r="H18" s="84">
        <v>13508.070139542</v>
      </c>
      <c r="I18" s="84">
        <v>14061.838165641</v>
      </c>
      <c r="J18" s="84">
        <v>15584.603924501</v>
      </c>
      <c r="K18" s="84">
        <v>18410.749612546999</v>
      </c>
      <c r="L18" s="84">
        <v>21233.248928780002</v>
      </c>
      <c r="M18" s="84">
        <v>21006.5</v>
      </c>
      <c r="N18" s="84">
        <v>22722.950683976</v>
      </c>
    </row>
    <row r="19" spans="1:14" s="27" customFormat="1" ht="12.95" customHeight="1" x14ac:dyDescent="0.25">
      <c r="A19" s="36" t="s">
        <v>289</v>
      </c>
      <c r="B19" s="84">
        <v>7571.46874484</v>
      </c>
      <c r="C19" s="84">
        <v>7571.46874484</v>
      </c>
      <c r="D19" s="84">
        <v>8550.2632477900006</v>
      </c>
      <c r="E19" s="84">
        <v>11271.23593477</v>
      </c>
      <c r="F19" s="84">
        <v>11639.065733126999</v>
      </c>
      <c r="G19" s="84">
        <v>12250.424542336999</v>
      </c>
      <c r="H19" s="84">
        <v>13559.83413616</v>
      </c>
      <c r="I19" s="84">
        <v>13919.455006071999</v>
      </c>
      <c r="J19" s="84">
        <v>16917.496594343</v>
      </c>
      <c r="K19" s="84">
        <v>19361.927527966</v>
      </c>
      <c r="L19" s="84">
        <v>24422.701736617</v>
      </c>
      <c r="M19" s="84">
        <v>22034.400000000001</v>
      </c>
      <c r="N19" s="84">
        <v>25017.248791976999</v>
      </c>
    </row>
    <row r="21" spans="1:14" x14ac:dyDescent="0.2">
      <c r="A21" s="91" t="s">
        <v>67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spans="1:14" x14ac:dyDescent="0.2">
      <c r="A22" s="91" t="s">
        <v>290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</row>
    <row r="23" spans="1:14" x14ac:dyDescent="0.2">
      <c r="A23" s="96" t="s">
        <v>291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</row>
    <row r="25" spans="1:14" x14ac:dyDescent="0.2">
      <c r="A25" s="91" t="s">
        <v>10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1:14" x14ac:dyDescent="0.2">
      <c r="A26" s="92" t="s">
        <v>362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</row>
  </sheetData>
  <mergeCells count="7">
    <mergeCell ref="A26:N26"/>
    <mergeCell ref="A1:N1"/>
    <mergeCell ref="A2:N2"/>
    <mergeCell ref="A21:N21"/>
    <mergeCell ref="A22:N22"/>
    <mergeCell ref="A25:N25"/>
    <mergeCell ref="A23:N23"/>
  </mergeCells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0D5C6-22D1-4714-9294-6755EA3DB2E0}">
  <sheetPr>
    <pageSetUpPr fitToPage="1"/>
  </sheetPr>
  <dimension ref="A1:J33"/>
  <sheetViews>
    <sheetView workbookViewId="0">
      <selection sqref="A1:J1"/>
    </sheetView>
  </sheetViews>
  <sheetFormatPr defaultColWidth="9.140625" defaultRowHeight="12.75" x14ac:dyDescent="0.2"/>
  <cols>
    <col min="1" max="1" width="10.5703125" style="3" customWidth="1"/>
    <col min="2" max="2" width="21.85546875" style="3" customWidth="1"/>
    <col min="3" max="10" width="16.140625" style="3" customWidth="1"/>
    <col min="11" max="16384" width="9.140625" style="3"/>
  </cols>
  <sheetData>
    <row r="1" spans="1:10" x14ac:dyDescent="0.2">
      <c r="A1" s="94" t="s">
        <v>14</v>
      </c>
      <c r="B1" s="94"/>
      <c r="C1" s="91"/>
      <c r="D1" s="91"/>
      <c r="E1" s="91"/>
      <c r="F1" s="91"/>
      <c r="G1" s="91"/>
      <c r="H1" s="91"/>
      <c r="I1" s="91"/>
      <c r="J1" s="91"/>
    </row>
    <row r="2" spans="1:10" ht="15.75" x14ac:dyDescent="0.25">
      <c r="A2" s="97" t="s">
        <v>15</v>
      </c>
      <c r="B2" s="97"/>
      <c r="C2" s="97"/>
      <c r="D2" s="97"/>
      <c r="E2" s="97"/>
      <c r="F2" s="97"/>
      <c r="G2" s="97"/>
      <c r="H2" s="97"/>
      <c r="I2" s="97"/>
      <c r="J2" s="91"/>
    </row>
    <row r="3" spans="1:10" x14ac:dyDescent="0.2">
      <c r="A3" s="91"/>
      <c r="B3" s="91"/>
      <c r="C3" s="91"/>
      <c r="D3" s="91"/>
    </row>
    <row r="5" spans="1:10" s="11" customFormat="1" ht="25.5" x14ac:dyDescent="0.25">
      <c r="A5" s="32" t="s">
        <v>3</v>
      </c>
      <c r="B5" s="32" t="s">
        <v>16</v>
      </c>
      <c r="C5" s="32" t="s">
        <v>6</v>
      </c>
      <c r="D5" s="32" t="s">
        <v>17</v>
      </c>
      <c r="E5" s="34" t="s">
        <v>18</v>
      </c>
      <c r="F5" s="34" t="s">
        <v>19</v>
      </c>
      <c r="G5" s="32" t="s">
        <v>20</v>
      </c>
      <c r="H5" s="32" t="s">
        <v>21</v>
      </c>
      <c r="I5" s="32" t="s">
        <v>22</v>
      </c>
      <c r="J5" s="32" t="s">
        <v>23</v>
      </c>
    </row>
    <row r="6" spans="1:10" x14ac:dyDescent="0.2">
      <c r="A6" s="4">
        <v>2000</v>
      </c>
      <c r="B6" s="4" t="s">
        <v>24</v>
      </c>
      <c r="C6" s="12">
        <v>6649</v>
      </c>
      <c r="D6" s="12">
        <v>4538</v>
      </c>
      <c r="E6" s="12">
        <v>1331</v>
      </c>
      <c r="F6" s="12">
        <v>53</v>
      </c>
      <c r="G6" s="12"/>
      <c r="H6" s="12">
        <v>107</v>
      </c>
      <c r="I6" s="12">
        <v>311</v>
      </c>
      <c r="J6" s="12">
        <v>309</v>
      </c>
    </row>
    <row r="7" spans="1:10" x14ac:dyDescent="0.2">
      <c r="A7" s="4">
        <v>2001</v>
      </c>
      <c r="B7" s="4" t="s">
        <v>24</v>
      </c>
      <c r="C7" s="12">
        <v>7581</v>
      </c>
      <c r="D7" s="12">
        <v>4925</v>
      </c>
      <c r="E7" s="12">
        <v>1788</v>
      </c>
      <c r="F7" s="12">
        <v>52</v>
      </c>
      <c r="G7" s="12"/>
      <c r="H7" s="12">
        <v>130</v>
      </c>
      <c r="I7" s="12">
        <v>314</v>
      </c>
      <c r="J7" s="12">
        <v>372</v>
      </c>
    </row>
    <row r="8" spans="1:10" x14ac:dyDescent="0.2">
      <c r="A8" s="4">
        <v>2002</v>
      </c>
      <c r="B8" s="4" t="s">
        <v>24</v>
      </c>
      <c r="C8" s="12">
        <v>7852</v>
      </c>
      <c r="D8" s="12">
        <v>4927</v>
      </c>
      <c r="E8" s="12">
        <v>2072</v>
      </c>
      <c r="F8" s="12">
        <v>54</v>
      </c>
      <c r="G8" s="12"/>
      <c r="H8" s="12">
        <v>150</v>
      </c>
      <c r="I8" s="12">
        <v>297</v>
      </c>
      <c r="J8" s="12">
        <v>352</v>
      </c>
    </row>
    <row r="9" spans="1:10" x14ac:dyDescent="0.2">
      <c r="A9" s="4">
        <v>2003</v>
      </c>
      <c r="B9" s="4" t="s">
        <v>24</v>
      </c>
      <c r="C9" s="12">
        <v>8302</v>
      </c>
      <c r="D9" s="12">
        <v>4960</v>
      </c>
      <c r="E9" s="12">
        <v>2448</v>
      </c>
      <c r="F9" s="12">
        <v>62</v>
      </c>
      <c r="G9" s="12"/>
      <c r="H9" s="12">
        <v>176</v>
      </c>
      <c r="I9" s="12">
        <v>301</v>
      </c>
      <c r="J9" s="12">
        <v>355</v>
      </c>
    </row>
    <row r="10" spans="1:10" x14ac:dyDescent="0.2">
      <c r="A10" s="4">
        <v>2004</v>
      </c>
      <c r="B10" s="4" t="s">
        <v>24</v>
      </c>
      <c r="C10" s="12">
        <v>8614</v>
      </c>
      <c r="D10" s="12">
        <v>4928</v>
      </c>
      <c r="E10" s="12">
        <v>2788</v>
      </c>
      <c r="F10" s="12">
        <v>68</v>
      </c>
      <c r="G10" s="12"/>
      <c r="H10" s="12">
        <v>193</v>
      </c>
      <c r="I10" s="12">
        <v>303</v>
      </c>
      <c r="J10" s="12">
        <v>334</v>
      </c>
    </row>
    <row r="11" spans="1:10" x14ac:dyDescent="0.2">
      <c r="A11" s="4">
        <v>2005</v>
      </c>
      <c r="B11" s="4" t="s">
        <v>24</v>
      </c>
      <c r="C11" s="12">
        <v>10290</v>
      </c>
      <c r="D11" s="12">
        <v>5252</v>
      </c>
      <c r="E11" s="12">
        <v>3802</v>
      </c>
      <c r="F11" s="12">
        <v>170</v>
      </c>
      <c r="G11" s="12"/>
      <c r="H11" s="12">
        <v>275</v>
      </c>
      <c r="I11" s="12">
        <v>441</v>
      </c>
      <c r="J11" s="12">
        <v>350</v>
      </c>
    </row>
    <row r="12" spans="1:10" x14ac:dyDescent="0.2">
      <c r="A12" s="4">
        <v>2006</v>
      </c>
      <c r="B12" s="4" t="s">
        <v>24</v>
      </c>
      <c r="C12" s="12">
        <v>10446</v>
      </c>
      <c r="D12" s="12">
        <v>5278</v>
      </c>
      <c r="E12" s="12">
        <v>4010</v>
      </c>
      <c r="F12" s="12">
        <v>116</v>
      </c>
      <c r="G12" s="12"/>
      <c r="H12" s="12">
        <v>260</v>
      </c>
      <c r="I12" s="12">
        <v>419</v>
      </c>
      <c r="J12" s="12">
        <v>363</v>
      </c>
    </row>
    <row r="13" spans="1:10" x14ac:dyDescent="0.2">
      <c r="A13" s="4">
        <v>2007</v>
      </c>
      <c r="B13" s="4" t="s">
        <v>24</v>
      </c>
      <c r="C13" s="12">
        <v>11030</v>
      </c>
      <c r="D13" s="12">
        <v>5401</v>
      </c>
      <c r="E13" s="12">
        <v>4476</v>
      </c>
      <c r="F13" s="12">
        <v>118</v>
      </c>
      <c r="G13" s="12"/>
      <c r="H13" s="12">
        <v>261</v>
      </c>
      <c r="I13" s="12">
        <v>406</v>
      </c>
      <c r="J13" s="12">
        <v>368</v>
      </c>
    </row>
    <row r="14" spans="1:10" x14ac:dyDescent="0.2">
      <c r="A14" s="4">
        <v>2008</v>
      </c>
      <c r="B14" s="4" t="s">
        <v>24</v>
      </c>
      <c r="C14" s="12">
        <v>11257</v>
      </c>
      <c r="D14" s="12">
        <v>5366</v>
      </c>
      <c r="E14" s="12">
        <v>4780</v>
      </c>
      <c r="F14" s="12">
        <v>117</v>
      </c>
      <c r="G14" s="12"/>
      <c r="H14" s="12">
        <v>272</v>
      </c>
      <c r="I14" s="12">
        <v>372</v>
      </c>
      <c r="J14" s="12">
        <v>350</v>
      </c>
    </row>
    <row r="15" spans="1:10" x14ac:dyDescent="0.2">
      <c r="A15" s="4">
        <v>2009</v>
      </c>
      <c r="B15" s="4" t="s">
        <v>24</v>
      </c>
      <c r="C15" s="12">
        <v>11643</v>
      </c>
      <c r="D15" s="12">
        <v>5322</v>
      </c>
      <c r="E15" s="12">
        <v>5217</v>
      </c>
      <c r="F15" s="12">
        <v>116</v>
      </c>
      <c r="G15" s="12"/>
      <c r="H15" s="12">
        <v>282</v>
      </c>
      <c r="I15" s="12">
        <v>376</v>
      </c>
      <c r="J15" s="12">
        <v>330</v>
      </c>
    </row>
    <row r="16" spans="1:10" x14ac:dyDescent="0.2">
      <c r="A16" s="4">
        <v>2010</v>
      </c>
      <c r="B16" s="4" t="s">
        <v>24</v>
      </c>
      <c r="C16" s="12">
        <v>11539</v>
      </c>
      <c r="D16" s="12">
        <v>5084</v>
      </c>
      <c r="E16" s="12">
        <v>5369</v>
      </c>
      <c r="F16" s="12">
        <v>107</v>
      </c>
      <c r="G16" s="12"/>
      <c r="H16" s="12">
        <v>286</v>
      </c>
      <c r="I16" s="12">
        <v>393</v>
      </c>
      <c r="J16" s="12">
        <v>300</v>
      </c>
    </row>
    <row r="17" spans="1:10" x14ac:dyDescent="0.2">
      <c r="A17" s="4">
        <v>2011</v>
      </c>
      <c r="B17" s="4" t="s">
        <v>24</v>
      </c>
      <c r="C17" s="12">
        <v>10511</v>
      </c>
      <c r="D17" s="12">
        <v>4008</v>
      </c>
      <c r="E17" s="12">
        <v>5331</v>
      </c>
      <c r="F17" s="12">
        <v>118</v>
      </c>
      <c r="G17" s="12">
        <v>560</v>
      </c>
      <c r="H17" s="12">
        <v>217</v>
      </c>
      <c r="I17" s="12">
        <v>154</v>
      </c>
      <c r="J17" s="12">
        <v>123</v>
      </c>
    </row>
    <row r="18" spans="1:10" x14ac:dyDescent="0.2">
      <c r="A18" s="4">
        <v>2012</v>
      </c>
      <c r="B18" s="4" t="s">
        <v>24</v>
      </c>
      <c r="C18" s="12">
        <v>10533</v>
      </c>
      <c r="D18" s="12">
        <v>3957</v>
      </c>
      <c r="E18" s="12">
        <v>5402</v>
      </c>
      <c r="F18" s="12">
        <v>126</v>
      </c>
      <c r="G18" s="12">
        <v>609</v>
      </c>
      <c r="H18" s="12">
        <v>210</v>
      </c>
      <c r="I18" s="12">
        <v>122</v>
      </c>
      <c r="J18" s="12">
        <v>107</v>
      </c>
    </row>
    <row r="19" spans="1:10" x14ac:dyDescent="0.2">
      <c r="A19" s="4">
        <v>2013</v>
      </c>
      <c r="B19" s="4" t="s">
        <v>24</v>
      </c>
      <c r="C19" s="12">
        <v>10895</v>
      </c>
      <c r="D19" s="12">
        <v>3921</v>
      </c>
      <c r="E19" s="12">
        <v>5732</v>
      </c>
      <c r="F19" s="12">
        <v>133</v>
      </c>
      <c r="G19" s="12">
        <v>682</v>
      </c>
      <c r="H19" s="12">
        <v>230</v>
      </c>
      <c r="I19" s="12">
        <v>93</v>
      </c>
      <c r="J19" s="12">
        <v>104</v>
      </c>
    </row>
    <row r="20" spans="1:10" x14ac:dyDescent="0.2">
      <c r="A20" s="4">
        <v>2014</v>
      </c>
      <c r="B20" s="4" t="s">
        <v>24</v>
      </c>
      <c r="C20" s="12">
        <v>11473</v>
      </c>
      <c r="D20" s="12">
        <v>3978</v>
      </c>
      <c r="E20" s="12">
        <v>6153</v>
      </c>
      <c r="F20" s="12">
        <v>132</v>
      </c>
      <c r="G20" s="12">
        <v>779</v>
      </c>
      <c r="H20" s="12">
        <v>255</v>
      </c>
      <c r="I20" s="12">
        <v>79</v>
      </c>
      <c r="J20" s="12">
        <v>97</v>
      </c>
    </row>
    <row r="21" spans="1:10" x14ac:dyDescent="0.2">
      <c r="A21" s="4">
        <v>2015</v>
      </c>
      <c r="B21" s="4" t="s">
        <v>24</v>
      </c>
      <c r="C21" s="12">
        <v>11847</v>
      </c>
      <c r="D21" s="12">
        <v>3984</v>
      </c>
      <c r="E21" s="12">
        <v>6417</v>
      </c>
      <c r="F21" s="12">
        <v>143</v>
      </c>
      <c r="G21" s="12">
        <v>882</v>
      </c>
      <c r="H21" s="12">
        <v>262</v>
      </c>
      <c r="I21" s="12">
        <v>64</v>
      </c>
      <c r="J21" s="12">
        <v>95</v>
      </c>
    </row>
    <row r="22" spans="1:10" x14ac:dyDescent="0.2">
      <c r="A22" s="4">
        <v>2016</v>
      </c>
      <c r="B22" s="4" t="s">
        <v>24</v>
      </c>
      <c r="C22" s="12">
        <v>12172</v>
      </c>
      <c r="D22" s="12">
        <v>3967</v>
      </c>
      <c r="E22" s="12">
        <v>6689</v>
      </c>
      <c r="F22" s="12">
        <v>146</v>
      </c>
      <c r="G22" s="12">
        <v>956</v>
      </c>
      <c r="H22" s="12">
        <v>274</v>
      </c>
      <c r="I22" s="12">
        <v>51</v>
      </c>
      <c r="J22" s="12">
        <v>89</v>
      </c>
    </row>
    <row r="23" spans="1:10" x14ac:dyDescent="0.2">
      <c r="A23" s="4">
        <v>2017</v>
      </c>
      <c r="B23" s="4" t="s">
        <v>24</v>
      </c>
      <c r="C23" s="12">
        <v>12578</v>
      </c>
      <c r="D23" s="12">
        <v>3997</v>
      </c>
      <c r="E23" s="12">
        <v>7023</v>
      </c>
      <c r="F23" s="12">
        <v>154</v>
      </c>
      <c r="G23" s="12">
        <v>1005</v>
      </c>
      <c r="H23" s="12">
        <v>269</v>
      </c>
      <c r="I23" s="12">
        <v>49</v>
      </c>
      <c r="J23" s="12">
        <v>81</v>
      </c>
    </row>
    <row r="24" spans="1:10" x14ac:dyDescent="0.2">
      <c r="A24" s="4">
        <v>2018</v>
      </c>
      <c r="B24" s="4" t="s">
        <v>24</v>
      </c>
      <c r="C24" s="12">
        <v>12993</v>
      </c>
      <c r="D24" s="12">
        <v>3990</v>
      </c>
      <c r="E24" s="12">
        <v>7393</v>
      </c>
      <c r="F24" s="12">
        <v>144</v>
      </c>
      <c r="G24" s="12">
        <v>1056</v>
      </c>
      <c r="H24" s="12">
        <v>291</v>
      </c>
      <c r="I24" s="12">
        <v>46</v>
      </c>
      <c r="J24" s="12">
        <v>73</v>
      </c>
    </row>
    <row r="25" spans="1:10" x14ac:dyDescent="0.2">
      <c r="A25" s="4">
        <v>2019</v>
      </c>
      <c r="B25" s="4" t="s">
        <v>24</v>
      </c>
      <c r="C25" s="12">
        <v>13494</v>
      </c>
      <c r="D25" s="12">
        <v>3980</v>
      </c>
      <c r="E25" s="12">
        <v>7828</v>
      </c>
      <c r="F25" s="12">
        <v>143</v>
      </c>
      <c r="G25" s="12">
        <v>1144</v>
      </c>
      <c r="H25" s="12">
        <v>287</v>
      </c>
      <c r="I25" s="12">
        <v>41</v>
      </c>
      <c r="J25" s="12">
        <v>71</v>
      </c>
    </row>
    <row r="26" spans="1:10" x14ac:dyDescent="0.2">
      <c r="A26" s="4">
        <v>2020</v>
      </c>
      <c r="B26" s="4" t="s">
        <v>24</v>
      </c>
      <c r="C26" s="12">
        <v>13880</v>
      </c>
      <c r="D26" s="12">
        <v>3975</v>
      </c>
      <c r="E26" s="12">
        <v>8179</v>
      </c>
      <c r="F26" s="12">
        <v>154</v>
      </c>
      <c r="G26" s="12">
        <v>1188</v>
      </c>
      <c r="H26" s="12">
        <v>278</v>
      </c>
      <c r="I26" s="12">
        <v>38</v>
      </c>
      <c r="J26" s="12">
        <v>68</v>
      </c>
    </row>
    <row r="27" spans="1:10" x14ac:dyDescent="0.2">
      <c r="A27" s="4">
        <v>2021</v>
      </c>
      <c r="B27" s="4" t="s">
        <v>24</v>
      </c>
      <c r="C27" s="12">
        <v>14806</v>
      </c>
      <c r="D27" s="12">
        <v>4065</v>
      </c>
      <c r="E27" s="12">
        <v>8938</v>
      </c>
      <c r="F27" s="12">
        <v>163</v>
      </c>
      <c r="G27" s="12">
        <v>1246</v>
      </c>
      <c r="H27" s="12">
        <v>289</v>
      </c>
      <c r="I27" s="12">
        <v>35</v>
      </c>
      <c r="J27" s="12">
        <v>70</v>
      </c>
    </row>
    <row r="28" spans="1:10" x14ac:dyDescent="0.2">
      <c r="A28" s="4">
        <v>2022</v>
      </c>
      <c r="B28" s="4" t="s">
        <v>24</v>
      </c>
      <c r="C28" s="12">
        <v>15114</v>
      </c>
      <c r="D28" s="12">
        <v>4001</v>
      </c>
      <c r="E28" s="12">
        <v>9273</v>
      </c>
      <c r="F28" s="12">
        <v>160</v>
      </c>
      <c r="G28" s="12">
        <v>1283</v>
      </c>
      <c r="H28" s="12">
        <v>292</v>
      </c>
      <c r="I28" s="12">
        <v>34</v>
      </c>
      <c r="J28" s="12">
        <v>71</v>
      </c>
    </row>
    <row r="29" spans="1:10" x14ac:dyDescent="0.2">
      <c r="A29" s="4">
        <v>2023</v>
      </c>
      <c r="B29" s="4" t="s">
        <v>24</v>
      </c>
      <c r="C29" s="13">
        <v>15396</v>
      </c>
      <c r="D29" s="12">
        <v>3946</v>
      </c>
      <c r="E29" s="13">
        <v>9598</v>
      </c>
      <c r="F29" s="12">
        <v>156</v>
      </c>
      <c r="G29" s="13">
        <v>1313</v>
      </c>
      <c r="H29" s="13">
        <v>289</v>
      </c>
      <c r="I29" s="13">
        <v>31</v>
      </c>
      <c r="J29" s="12">
        <v>63</v>
      </c>
    </row>
    <row r="30" spans="1:10" x14ac:dyDescent="0.2">
      <c r="A30" s="4">
        <v>2023</v>
      </c>
      <c r="B30" s="4" t="s">
        <v>25</v>
      </c>
      <c r="C30" s="12">
        <v>5390</v>
      </c>
      <c r="D30" s="12">
        <v>1107</v>
      </c>
      <c r="E30" s="12">
        <v>2829</v>
      </c>
      <c r="F30" s="12">
        <v>300</v>
      </c>
      <c r="G30" s="12">
        <v>335</v>
      </c>
      <c r="H30" s="12">
        <v>804</v>
      </c>
      <c r="I30" s="12">
        <v>9</v>
      </c>
      <c r="J30" s="12">
        <v>6</v>
      </c>
    </row>
    <row r="32" spans="1:10" x14ac:dyDescent="0.2">
      <c r="A32" s="91" t="s">
        <v>10</v>
      </c>
      <c r="B32" s="91"/>
      <c r="C32" s="91"/>
      <c r="D32" s="91"/>
      <c r="E32" s="91"/>
      <c r="F32" s="91"/>
      <c r="G32" s="91"/>
      <c r="H32" s="91"/>
      <c r="I32" s="91"/>
      <c r="J32" s="91"/>
    </row>
    <row r="33" spans="1:10" x14ac:dyDescent="0.2">
      <c r="A33" s="92" t="s">
        <v>362</v>
      </c>
      <c r="B33" s="92"/>
      <c r="C33" s="93"/>
      <c r="D33" s="93"/>
      <c r="E33" s="93"/>
      <c r="F33" s="93"/>
      <c r="G33" s="93"/>
      <c r="H33" s="93"/>
      <c r="I33" s="93"/>
      <c r="J33" s="93"/>
    </row>
  </sheetData>
  <mergeCells count="5">
    <mergeCell ref="A1:J1"/>
    <mergeCell ref="A2:J2"/>
    <mergeCell ref="A3:D3"/>
    <mergeCell ref="A32:J32"/>
    <mergeCell ref="A33:J33"/>
  </mergeCells>
  <pageMargins left="0.7" right="0.7" top="0.75" bottom="0.75" header="0.3" footer="0.3"/>
  <pageSetup scale="83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0D1CB-9694-4826-9684-7FF5BB42D155}">
  <dimension ref="A1:J22"/>
  <sheetViews>
    <sheetView workbookViewId="0">
      <selection activeCell="A22" sqref="A22:J22"/>
    </sheetView>
  </sheetViews>
  <sheetFormatPr defaultRowHeight="12.75" x14ac:dyDescent="0.2"/>
  <cols>
    <col min="1" max="10" width="13.7109375" style="3" customWidth="1"/>
    <col min="11" max="16384" width="9.140625" style="3"/>
  </cols>
  <sheetData>
    <row r="1" spans="1:10" x14ac:dyDescent="0.2">
      <c r="A1" s="98" t="s">
        <v>28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5.75" x14ac:dyDescent="0.25">
      <c r="A2" s="99" t="s">
        <v>29</v>
      </c>
      <c r="B2" s="99"/>
      <c r="C2" s="99"/>
      <c r="D2" s="99"/>
      <c r="E2" s="99"/>
      <c r="F2" s="99"/>
      <c r="G2" s="99"/>
      <c r="H2" s="99"/>
      <c r="I2" s="99"/>
      <c r="J2" s="99"/>
    </row>
    <row r="4" spans="1:10" s="15" customFormat="1" ht="63.75" x14ac:dyDescent="0.25">
      <c r="A4" s="34" t="s">
        <v>3</v>
      </c>
      <c r="B4" s="34" t="s">
        <v>30</v>
      </c>
      <c r="C4" s="34" t="s">
        <v>31</v>
      </c>
      <c r="D4" s="34" t="s">
        <v>32</v>
      </c>
      <c r="E4" s="34" t="s">
        <v>33</v>
      </c>
      <c r="F4" s="34" t="s">
        <v>34</v>
      </c>
      <c r="G4" s="34" t="s">
        <v>35</v>
      </c>
      <c r="H4" s="34" t="s">
        <v>36</v>
      </c>
      <c r="I4" s="34" t="s">
        <v>37</v>
      </c>
      <c r="J4" s="34" t="s">
        <v>38</v>
      </c>
    </row>
    <row r="5" spans="1:10" ht="15" x14ac:dyDescent="0.25">
      <c r="A5" s="4">
        <v>2011</v>
      </c>
      <c r="B5" s="16">
        <v>550</v>
      </c>
      <c r="C5" s="16">
        <v>302</v>
      </c>
      <c r="D5" s="16">
        <v>1245</v>
      </c>
      <c r="E5" s="16">
        <v>5680</v>
      </c>
      <c r="F5" s="16">
        <v>1656</v>
      </c>
      <c r="G5" s="16">
        <v>414</v>
      </c>
      <c r="H5" s="16">
        <v>485</v>
      </c>
      <c r="I5" s="16">
        <v>89</v>
      </c>
      <c r="J5" s="16">
        <v>90</v>
      </c>
    </row>
    <row r="6" spans="1:10" ht="15" x14ac:dyDescent="0.25">
      <c r="A6" s="4">
        <v>2012</v>
      </c>
      <c r="B6" s="16">
        <v>515</v>
      </c>
      <c r="C6" s="16">
        <v>300</v>
      </c>
      <c r="D6" s="16">
        <v>974</v>
      </c>
      <c r="E6" s="16">
        <v>5867</v>
      </c>
      <c r="F6" s="16">
        <v>1747</v>
      </c>
      <c r="G6" s="16">
        <v>429</v>
      </c>
      <c r="H6" s="16">
        <v>498</v>
      </c>
      <c r="I6" s="16">
        <v>104</v>
      </c>
      <c r="J6" s="16">
        <v>99</v>
      </c>
    </row>
    <row r="7" spans="1:10" ht="15" x14ac:dyDescent="0.25">
      <c r="A7" s="4">
        <v>2013</v>
      </c>
      <c r="B7" s="16">
        <v>548</v>
      </c>
      <c r="C7" s="16">
        <v>290</v>
      </c>
      <c r="D7" s="16">
        <v>863</v>
      </c>
      <c r="E7" s="16">
        <v>6085</v>
      </c>
      <c r="F7" s="16">
        <v>1868</v>
      </c>
      <c r="G7" s="16">
        <v>452</v>
      </c>
      <c r="H7" s="16">
        <v>574</v>
      </c>
      <c r="I7" s="16">
        <v>103</v>
      </c>
      <c r="J7" s="16">
        <v>112</v>
      </c>
    </row>
    <row r="8" spans="1:10" ht="15" x14ac:dyDescent="0.25">
      <c r="A8" s="4">
        <v>2014</v>
      </c>
      <c r="B8" s="16">
        <v>585</v>
      </c>
      <c r="C8" s="16">
        <v>325</v>
      </c>
      <c r="D8" s="16">
        <v>890</v>
      </c>
      <c r="E8" s="16">
        <v>6380</v>
      </c>
      <c r="F8" s="16">
        <v>2002</v>
      </c>
      <c r="G8" s="16">
        <v>463</v>
      </c>
      <c r="H8" s="16">
        <v>596</v>
      </c>
      <c r="I8" s="16">
        <v>104</v>
      </c>
      <c r="J8" s="16">
        <v>128</v>
      </c>
    </row>
    <row r="9" spans="1:10" ht="15" x14ac:dyDescent="0.25">
      <c r="A9" s="4">
        <v>2015</v>
      </c>
      <c r="B9" s="16">
        <v>623</v>
      </c>
      <c r="C9" s="16">
        <v>358</v>
      </c>
      <c r="D9" s="16">
        <v>991</v>
      </c>
      <c r="E9" s="16">
        <v>6593</v>
      </c>
      <c r="F9" s="16">
        <v>1998</v>
      </c>
      <c r="G9" s="16">
        <v>451</v>
      </c>
      <c r="H9" s="16">
        <v>596</v>
      </c>
      <c r="I9" s="16">
        <v>116</v>
      </c>
      <c r="J9" s="16">
        <v>121</v>
      </c>
    </row>
    <row r="10" spans="1:10" ht="15" x14ac:dyDescent="0.25">
      <c r="A10" s="4">
        <v>2016</v>
      </c>
      <c r="B10" s="16">
        <v>638</v>
      </c>
      <c r="C10" s="16">
        <v>388</v>
      </c>
      <c r="D10" s="16">
        <v>912</v>
      </c>
      <c r="E10" s="16">
        <v>6794</v>
      </c>
      <c r="F10" s="16">
        <v>2107</v>
      </c>
      <c r="G10" s="16">
        <v>480</v>
      </c>
      <c r="H10" s="16">
        <v>611</v>
      </c>
      <c r="I10" s="16">
        <v>118</v>
      </c>
      <c r="J10" s="16">
        <v>124</v>
      </c>
    </row>
    <row r="11" spans="1:10" ht="15" x14ac:dyDescent="0.25">
      <c r="A11" s="4">
        <v>2017</v>
      </c>
      <c r="B11" s="16">
        <v>622</v>
      </c>
      <c r="C11" s="16">
        <v>336</v>
      </c>
      <c r="D11" s="16">
        <v>852</v>
      </c>
      <c r="E11" s="16">
        <v>7064</v>
      </c>
      <c r="F11" s="16">
        <v>2302</v>
      </c>
      <c r="G11" s="16">
        <v>489</v>
      </c>
      <c r="H11" s="16">
        <v>644</v>
      </c>
      <c r="I11" s="16">
        <v>122</v>
      </c>
      <c r="J11" s="16">
        <v>147</v>
      </c>
    </row>
    <row r="12" spans="1:10" ht="15" x14ac:dyDescent="0.25">
      <c r="A12" s="4">
        <v>2018</v>
      </c>
      <c r="B12" s="16">
        <v>588</v>
      </c>
      <c r="C12" s="16">
        <v>330</v>
      </c>
      <c r="D12" s="16">
        <v>931</v>
      </c>
      <c r="E12" s="16">
        <v>7444</v>
      </c>
      <c r="F12" s="16">
        <v>2294</v>
      </c>
      <c r="G12" s="16">
        <v>484</v>
      </c>
      <c r="H12" s="16">
        <v>657</v>
      </c>
      <c r="I12" s="16">
        <v>117</v>
      </c>
      <c r="J12" s="16">
        <v>148</v>
      </c>
    </row>
    <row r="13" spans="1:10" ht="15" x14ac:dyDescent="0.25">
      <c r="A13" s="4">
        <v>2019</v>
      </c>
      <c r="B13" s="16">
        <v>612</v>
      </c>
      <c r="C13" s="16">
        <v>330</v>
      </c>
      <c r="D13" s="16">
        <v>809</v>
      </c>
      <c r="E13" s="16">
        <v>7794</v>
      </c>
      <c r="F13" s="16">
        <v>2458</v>
      </c>
      <c r="G13" s="16">
        <v>513</v>
      </c>
      <c r="H13" s="16">
        <v>689</v>
      </c>
      <c r="I13" s="16">
        <v>114</v>
      </c>
      <c r="J13" s="16">
        <v>175</v>
      </c>
    </row>
    <row r="14" spans="1:10" ht="15" x14ac:dyDescent="0.25">
      <c r="A14" s="4">
        <v>2020</v>
      </c>
      <c r="B14" s="16">
        <v>641</v>
      </c>
      <c r="C14" s="16">
        <v>325</v>
      </c>
      <c r="D14" s="16">
        <v>739</v>
      </c>
      <c r="E14" s="16">
        <v>7963</v>
      </c>
      <c r="F14" s="16">
        <v>2613</v>
      </c>
      <c r="G14" s="16">
        <v>535</v>
      </c>
      <c r="H14" s="16">
        <v>739</v>
      </c>
      <c r="I14" s="16">
        <v>140</v>
      </c>
      <c r="J14" s="16">
        <v>185</v>
      </c>
    </row>
    <row r="15" spans="1:10" ht="15" x14ac:dyDescent="0.25">
      <c r="A15" s="4">
        <v>2021</v>
      </c>
      <c r="B15" s="16">
        <v>612</v>
      </c>
      <c r="C15" s="16">
        <v>345</v>
      </c>
      <c r="D15" s="16">
        <v>723</v>
      </c>
      <c r="E15" s="16">
        <v>8437</v>
      </c>
      <c r="F15" s="16">
        <v>2893</v>
      </c>
      <c r="G15" s="16">
        <v>635</v>
      </c>
      <c r="H15" s="16">
        <v>788</v>
      </c>
      <c r="I15" s="16">
        <v>163</v>
      </c>
      <c r="J15" s="16">
        <v>210</v>
      </c>
    </row>
    <row r="16" spans="1:10" ht="15" x14ac:dyDescent="0.25">
      <c r="A16" s="4">
        <v>2022</v>
      </c>
      <c r="B16" s="16">
        <v>581</v>
      </c>
      <c r="C16" s="16">
        <v>348</v>
      </c>
      <c r="D16" s="16">
        <v>897</v>
      </c>
      <c r="E16" s="16">
        <v>8791</v>
      </c>
      <c r="F16" s="16">
        <v>2756</v>
      </c>
      <c r="G16" s="16">
        <v>626</v>
      </c>
      <c r="H16" s="16">
        <v>773</v>
      </c>
      <c r="I16" s="16">
        <v>152</v>
      </c>
      <c r="J16" s="16">
        <v>190</v>
      </c>
    </row>
    <row r="17" spans="1:10" ht="15" x14ac:dyDescent="0.25">
      <c r="A17" s="4">
        <v>2023</v>
      </c>
      <c r="B17" s="16">
        <v>582</v>
      </c>
      <c r="C17" s="16">
        <v>337</v>
      </c>
      <c r="D17" s="16">
        <v>771</v>
      </c>
      <c r="E17" s="16">
        <v>8973</v>
      </c>
      <c r="F17" s="16">
        <v>2893</v>
      </c>
      <c r="G17" s="16">
        <v>679</v>
      </c>
      <c r="H17" s="16">
        <v>799</v>
      </c>
      <c r="I17" s="16">
        <v>155</v>
      </c>
      <c r="J17" s="16">
        <v>207</v>
      </c>
    </row>
    <row r="19" spans="1:10" x14ac:dyDescent="0.2">
      <c r="A19" s="91" t="s">
        <v>39</v>
      </c>
      <c r="B19" s="91"/>
      <c r="C19" s="91"/>
      <c r="D19" s="91"/>
      <c r="E19" s="91"/>
      <c r="F19" s="91"/>
      <c r="G19" s="91"/>
      <c r="H19" s="91"/>
      <c r="I19" s="91"/>
      <c r="J19" s="91"/>
    </row>
    <row r="21" spans="1:10" x14ac:dyDescent="0.2">
      <c r="A21" s="96" t="s">
        <v>10</v>
      </c>
      <c r="B21" s="96"/>
      <c r="C21" s="96"/>
      <c r="D21" s="96"/>
      <c r="E21" s="96"/>
      <c r="F21" s="96"/>
      <c r="G21" s="96"/>
      <c r="H21" s="96"/>
      <c r="I21" s="96"/>
      <c r="J21" s="96"/>
    </row>
    <row r="22" spans="1:10" x14ac:dyDescent="0.2">
      <c r="A22" s="100" t="s">
        <v>362</v>
      </c>
      <c r="B22" s="100"/>
      <c r="C22" s="100"/>
      <c r="D22" s="100"/>
      <c r="E22" s="100"/>
      <c r="F22" s="100"/>
      <c r="G22" s="100"/>
      <c r="H22" s="100"/>
      <c r="I22" s="100"/>
      <c r="J22" s="100"/>
    </row>
  </sheetData>
  <mergeCells count="5">
    <mergeCell ref="A1:J1"/>
    <mergeCell ref="A2:J2"/>
    <mergeCell ref="A19:J19"/>
    <mergeCell ref="A21:J21"/>
    <mergeCell ref="A22:J2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3E302-9FDB-4B9C-9BBC-068127276864}">
  <dimension ref="A1:S42"/>
  <sheetViews>
    <sheetView workbookViewId="0">
      <selection sqref="A1:I1"/>
    </sheetView>
  </sheetViews>
  <sheetFormatPr defaultRowHeight="12.75" x14ac:dyDescent="0.2"/>
  <cols>
    <col min="1" max="9" width="13.7109375" style="3" customWidth="1"/>
    <col min="10" max="16384" width="9.140625" style="3"/>
  </cols>
  <sheetData>
    <row r="1" spans="1:19" x14ac:dyDescent="0.2">
      <c r="A1" s="98" t="s">
        <v>40</v>
      </c>
      <c r="B1" s="98"/>
      <c r="C1" s="98"/>
      <c r="D1" s="98"/>
      <c r="E1" s="98"/>
      <c r="F1" s="98"/>
      <c r="G1" s="98"/>
      <c r="H1" s="98"/>
      <c r="I1" s="98"/>
    </row>
    <row r="2" spans="1:19" ht="15.75" x14ac:dyDescent="0.25">
      <c r="A2" s="99" t="s">
        <v>41</v>
      </c>
      <c r="B2" s="99"/>
      <c r="C2" s="99"/>
      <c r="D2" s="99"/>
      <c r="E2" s="99"/>
      <c r="F2" s="99"/>
      <c r="G2" s="99"/>
      <c r="H2" s="99"/>
      <c r="I2" s="99"/>
    </row>
    <row r="3" spans="1:19" ht="15" x14ac:dyDescent="0.25">
      <c r="A3" s="101" t="s">
        <v>42</v>
      </c>
      <c r="B3" s="101"/>
      <c r="C3" s="101"/>
      <c r="D3" s="101"/>
      <c r="E3" s="101"/>
      <c r="F3" s="101"/>
      <c r="G3" s="101"/>
      <c r="H3" s="101"/>
      <c r="I3" s="101"/>
    </row>
    <row r="5" spans="1:19" s="17" customFormat="1" ht="63.75" x14ac:dyDescent="0.2">
      <c r="A5" s="34" t="s">
        <v>3</v>
      </c>
      <c r="B5" s="34" t="s">
        <v>31</v>
      </c>
      <c r="C5" s="34" t="s">
        <v>32</v>
      </c>
      <c r="D5" s="34" t="s">
        <v>33</v>
      </c>
      <c r="E5" s="34" t="s">
        <v>34</v>
      </c>
      <c r="F5" s="34" t="s">
        <v>35</v>
      </c>
      <c r="G5" s="34" t="s">
        <v>36</v>
      </c>
      <c r="H5" s="34" t="s">
        <v>37</v>
      </c>
      <c r="I5" s="34" t="s">
        <v>38</v>
      </c>
    </row>
    <row r="6" spans="1:19" ht="15" x14ac:dyDescent="0.25">
      <c r="A6" s="4">
        <v>2011</v>
      </c>
      <c r="B6" s="5">
        <v>2.6950737139999998</v>
      </c>
      <c r="C6" s="5">
        <v>84.137740886000003</v>
      </c>
      <c r="D6" s="5">
        <v>1858.1184246739999</v>
      </c>
      <c r="E6" s="5">
        <v>3726.846487756</v>
      </c>
      <c r="F6" s="5">
        <v>2890.715791139</v>
      </c>
      <c r="G6" s="5">
        <v>10420.967551905</v>
      </c>
      <c r="H6" s="5">
        <v>6258.4772693530003</v>
      </c>
      <c r="I6" s="5">
        <v>24200.662635311</v>
      </c>
      <c r="K6" s="18"/>
      <c r="L6" s="18"/>
      <c r="M6" s="18"/>
      <c r="N6" s="18"/>
      <c r="O6" s="18"/>
      <c r="P6" s="18"/>
      <c r="Q6" s="18"/>
      <c r="R6" s="18"/>
      <c r="S6" s="18"/>
    </row>
    <row r="7" spans="1:19" ht="15" x14ac:dyDescent="0.25">
      <c r="A7" s="4">
        <v>2012</v>
      </c>
      <c r="B7" s="5">
        <v>2.7683931560000001</v>
      </c>
      <c r="C7" s="5">
        <v>62.978780882999999</v>
      </c>
      <c r="D7" s="5">
        <v>1938.6311898819999</v>
      </c>
      <c r="E7" s="5">
        <v>3893.6219224910001</v>
      </c>
      <c r="F7" s="5">
        <v>3031.2281706489998</v>
      </c>
      <c r="G7" s="5">
        <v>10612.986095339</v>
      </c>
      <c r="H7" s="5">
        <v>7363.5069035289998</v>
      </c>
      <c r="I7" s="5">
        <v>27859.706929882002</v>
      </c>
      <c r="K7" s="18"/>
      <c r="L7" s="18"/>
      <c r="M7" s="18"/>
      <c r="N7" s="18"/>
      <c r="O7" s="18"/>
      <c r="P7" s="18"/>
      <c r="Q7" s="18"/>
      <c r="R7" s="18"/>
      <c r="S7" s="18"/>
    </row>
    <row r="8" spans="1:19" ht="15" x14ac:dyDescent="0.25">
      <c r="A8" s="4">
        <v>2013</v>
      </c>
      <c r="B8" s="5">
        <v>2.5284553599999997</v>
      </c>
      <c r="C8" s="5">
        <v>53.374983774</v>
      </c>
      <c r="D8" s="5">
        <v>2076.093702484</v>
      </c>
      <c r="E8" s="5">
        <v>4164.4656513059999</v>
      </c>
      <c r="F8" s="5">
        <v>3161.2562014509999</v>
      </c>
      <c r="G8" s="5">
        <v>12403.318282445001</v>
      </c>
      <c r="H8" s="5">
        <v>7365.2479926270007</v>
      </c>
      <c r="I8" s="5">
        <v>32432.427756330999</v>
      </c>
      <c r="K8" s="18"/>
      <c r="L8" s="18"/>
      <c r="M8" s="18"/>
      <c r="N8" s="18"/>
      <c r="O8" s="18"/>
      <c r="P8" s="18"/>
      <c r="Q8" s="18"/>
      <c r="R8" s="18"/>
    </row>
    <row r="9" spans="1:19" ht="15" x14ac:dyDescent="0.25">
      <c r="A9" s="4">
        <v>2014</v>
      </c>
      <c r="B9" s="5">
        <v>2.9271114109999998</v>
      </c>
      <c r="C9" s="5">
        <v>53.302676119000004</v>
      </c>
      <c r="D9" s="5">
        <v>2176.6012937739997</v>
      </c>
      <c r="E9" s="5">
        <v>4485.7443707439998</v>
      </c>
      <c r="F9" s="5">
        <v>3237.6979225370001</v>
      </c>
      <c r="G9" s="5">
        <v>12877.277881818</v>
      </c>
      <c r="H9" s="5">
        <v>7216.204843599</v>
      </c>
      <c r="I9" s="5">
        <v>36618.990246488</v>
      </c>
      <c r="K9" s="18"/>
      <c r="L9" s="18"/>
      <c r="M9" s="18"/>
      <c r="N9" s="18"/>
      <c r="O9" s="18"/>
      <c r="P9" s="18"/>
      <c r="Q9" s="18"/>
      <c r="R9" s="18"/>
    </row>
    <row r="10" spans="1:19" ht="15" x14ac:dyDescent="0.25">
      <c r="A10" s="4">
        <v>2015</v>
      </c>
      <c r="B10" s="5">
        <v>3.057788306</v>
      </c>
      <c r="C10" s="5">
        <v>60.966056213999998</v>
      </c>
      <c r="D10" s="5">
        <v>2227.8379106839998</v>
      </c>
      <c r="E10" s="5">
        <v>4582.58337613</v>
      </c>
      <c r="F10" s="5">
        <v>3168.1067598039999</v>
      </c>
      <c r="G10" s="5">
        <v>12822.902261593999</v>
      </c>
      <c r="H10" s="5">
        <v>8077.4001377250006</v>
      </c>
      <c r="I10" s="5">
        <v>35873.767178404007</v>
      </c>
      <c r="K10" s="18"/>
      <c r="L10" s="18"/>
      <c r="M10" s="18"/>
      <c r="N10" s="18"/>
      <c r="O10" s="18"/>
      <c r="P10" s="18"/>
      <c r="Q10" s="18"/>
      <c r="R10" s="18"/>
    </row>
    <row r="11" spans="1:19" ht="15" x14ac:dyDescent="0.25">
      <c r="A11" s="4">
        <v>2016</v>
      </c>
      <c r="B11" s="5">
        <v>3.3023929679999999</v>
      </c>
      <c r="C11" s="5">
        <v>55.033997206999999</v>
      </c>
      <c r="D11" s="5">
        <v>2307.748623816</v>
      </c>
      <c r="E11" s="5">
        <v>4722.228190889</v>
      </c>
      <c r="F11" s="5">
        <v>3346.8150860969999</v>
      </c>
      <c r="G11" s="5">
        <v>13378.310877827</v>
      </c>
      <c r="H11" s="5">
        <v>8417.2438678420003</v>
      </c>
      <c r="I11" s="5">
        <v>38463.491112828</v>
      </c>
      <c r="K11" s="18"/>
      <c r="L11" s="18"/>
      <c r="M11" s="18"/>
      <c r="N11" s="18"/>
      <c r="O11" s="18"/>
      <c r="P11" s="18"/>
      <c r="Q11" s="18"/>
      <c r="R11" s="18"/>
    </row>
    <row r="12" spans="1:19" ht="15" x14ac:dyDescent="0.25">
      <c r="A12" s="4">
        <v>2017</v>
      </c>
      <c r="B12" s="5">
        <v>2.7225408180000001</v>
      </c>
      <c r="C12" s="5">
        <v>51.798698551000001</v>
      </c>
      <c r="D12" s="5">
        <v>2454.712166321</v>
      </c>
      <c r="E12" s="5">
        <v>5106.9791923160001</v>
      </c>
      <c r="F12" s="5">
        <v>3477.6900428550002</v>
      </c>
      <c r="G12" s="5">
        <v>14063.448636111001</v>
      </c>
      <c r="H12" s="5">
        <v>8537.3313448539993</v>
      </c>
      <c r="I12" s="5">
        <v>48840.588535980001</v>
      </c>
      <c r="K12" s="18"/>
      <c r="L12" s="18"/>
      <c r="M12" s="18"/>
      <c r="N12" s="18"/>
      <c r="O12" s="18"/>
      <c r="P12" s="18"/>
      <c r="Q12" s="18"/>
      <c r="R12" s="18"/>
    </row>
    <row r="13" spans="1:19" ht="15" x14ac:dyDescent="0.25">
      <c r="A13" s="4">
        <v>2018</v>
      </c>
      <c r="B13" s="5">
        <v>2.7959416470000003</v>
      </c>
      <c r="C13" s="5">
        <v>57.648087143999994</v>
      </c>
      <c r="D13" s="5">
        <v>2541.5663256359999</v>
      </c>
      <c r="E13" s="5">
        <v>5103.3408031070003</v>
      </c>
      <c r="F13" s="5">
        <v>3408.7104130899997</v>
      </c>
      <c r="G13" s="5">
        <v>14243.253313941001</v>
      </c>
      <c r="H13" s="5">
        <v>8379.6136554610002</v>
      </c>
      <c r="I13" s="5">
        <v>49932.645779298997</v>
      </c>
      <c r="K13" s="18"/>
      <c r="L13" s="18"/>
      <c r="M13" s="18"/>
      <c r="N13" s="18"/>
      <c r="O13" s="18"/>
      <c r="P13" s="18"/>
      <c r="Q13" s="18"/>
      <c r="R13" s="18"/>
    </row>
    <row r="14" spans="1:19" ht="15" x14ac:dyDescent="0.25">
      <c r="A14" s="4">
        <v>2019</v>
      </c>
      <c r="B14" s="5">
        <v>2.8365625460000001</v>
      </c>
      <c r="C14" s="5">
        <v>48.863133758000004</v>
      </c>
      <c r="D14" s="5">
        <v>2709.2974326579997</v>
      </c>
      <c r="E14" s="5">
        <v>5531.6847048420004</v>
      </c>
      <c r="F14" s="5">
        <v>3584.7005931139997</v>
      </c>
      <c r="G14" s="5">
        <v>15162.560537763</v>
      </c>
      <c r="H14" s="5">
        <v>8095.4297520549999</v>
      </c>
      <c r="I14" s="5">
        <v>62048.491152061004</v>
      </c>
      <c r="K14" s="18"/>
      <c r="L14" s="18"/>
      <c r="M14" s="18"/>
      <c r="N14" s="18"/>
      <c r="O14" s="18"/>
      <c r="P14" s="18"/>
      <c r="Q14" s="18"/>
      <c r="R14" s="18"/>
    </row>
    <row r="15" spans="1:19" ht="15" x14ac:dyDescent="0.25">
      <c r="A15" s="4">
        <v>2020</v>
      </c>
      <c r="B15" s="5">
        <v>2.5272770549999999</v>
      </c>
      <c r="C15" s="5">
        <v>45.034443303000003</v>
      </c>
      <c r="D15" s="5">
        <v>2862.9558454369999</v>
      </c>
      <c r="E15" s="5">
        <v>5920.9471391950001</v>
      </c>
      <c r="F15" s="5">
        <v>3708.7404592100002</v>
      </c>
      <c r="G15" s="5">
        <v>16140.780092544001</v>
      </c>
      <c r="H15" s="5">
        <v>9920.3451513290001</v>
      </c>
      <c r="I15" s="5">
        <v>71443.85558581799</v>
      </c>
      <c r="K15" s="18"/>
      <c r="L15" s="18"/>
      <c r="M15" s="18"/>
      <c r="N15" s="18"/>
      <c r="O15" s="18"/>
      <c r="P15" s="18"/>
      <c r="Q15" s="18"/>
      <c r="R15" s="18"/>
    </row>
    <row r="16" spans="1:19" ht="15" x14ac:dyDescent="0.25">
      <c r="A16" s="4">
        <v>2021</v>
      </c>
      <c r="B16" s="5">
        <v>2.532074513</v>
      </c>
      <c r="C16" s="5">
        <v>43.190946676999999</v>
      </c>
      <c r="D16" s="5">
        <v>3056.8879369249998</v>
      </c>
      <c r="E16" s="5">
        <v>6533.806272459</v>
      </c>
      <c r="F16" s="5">
        <v>4385.7003664100002</v>
      </c>
      <c r="G16" s="5">
        <v>17493.023913255001</v>
      </c>
      <c r="H16" s="5">
        <v>11630.006590041001</v>
      </c>
      <c r="I16" s="5">
        <v>85253.018506951994</v>
      </c>
      <c r="K16" s="18"/>
      <c r="L16" s="18"/>
      <c r="M16" s="18"/>
      <c r="N16" s="18"/>
      <c r="O16" s="18"/>
      <c r="P16" s="18"/>
      <c r="Q16" s="18"/>
      <c r="R16" s="18"/>
    </row>
    <row r="17" spans="1:18" ht="15" x14ac:dyDescent="0.25">
      <c r="A17" s="4">
        <v>2022</v>
      </c>
      <c r="B17" s="5">
        <v>2.5415124059999998</v>
      </c>
      <c r="C17" s="5">
        <v>56.869348635000001</v>
      </c>
      <c r="D17" s="5">
        <v>3066.8713581219999</v>
      </c>
      <c r="E17" s="5">
        <v>6193.8426171439996</v>
      </c>
      <c r="F17" s="5">
        <v>4353.3418793029996</v>
      </c>
      <c r="G17" s="5">
        <v>17003.933744634749</v>
      </c>
      <c r="H17" s="5">
        <v>10797.942379814</v>
      </c>
      <c r="I17" s="5">
        <v>72616.365556493998</v>
      </c>
      <c r="K17" s="18"/>
      <c r="L17" s="18"/>
      <c r="M17" s="18"/>
      <c r="N17" s="18"/>
      <c r="O17" s="18"/>
      <c r="P17" s="18"/>
      <c r="Q17" s="18"/>
      <c r="R17" s="18"/>
    </row>
    <row r="18" spans="1:18" ht="15" x14ac:dyDescent="0.25">
      <c r="A18" s="4">
        <v>2023</v>
      </c>
      <c r="B18" s="5">
        <v>2.42271641</v>
      </c>
      <c r="C18" s="5">
        <v>46.550333504000001</v>
      </c>
      <c r="D18" s="5">
        <v>3220.1570425800001</v>
      </c>
      <c r="E18" s="5">
        <v>6486.5822058160002</v>
      </c>
      <c r="F18" s="5">
        <v>4771.1498586719999</v>
      </c>
      <c r="G18" s="5">
        <v>17818.009952072</v>
      </c>
      <c r="H18" s="5">
        <v>11187.418305888001</v>
      </c>
      <c r="I18" s="5">
        <v>84915.118991694006</v>
      </c>
      <c r="K18" s="18"/>
      <c r="L18" s="18"/>
      <c r="M18" s="18"/>
      <c r="N18" s="18"/>
      <c r="O18" s="18"/>
      <c r="P18" s="18"/>
      <c r="Q18" s="18"/>
      <c r="R18" s="18"/>
    </row>
    <row r="20" spans="1:18" x14ac:dyDescent="0.2">
      <c r="A20" s="91" t="s">
        <v>39</v>
      </c>
      <c r="B20" s="91"/>
      <c r="C20" s="91"/>
      <c r="D20" s="91"/>
      <c r="E20" s="91"/>
      <c r="F20" s="91"/>
      <c r="G20" s="91"/>
      <c r="H20" s="91"/>
      <c r="I20" s="91"/>
    </row>
    <row r="22" spans="1:18" x14ac:dyDescent="0.2">
      <c r="A22" s="96" t="s">
        <v>10</v>
      </c>
      <c r="B22" s="96"/>
      <c r="C22" s="96"/>
      <c r="D22" s="96"/>
      <c r="E22" s="96"/>
      <c r="F22" s="96"/>
      <c r="G22" s="96"/>
      <c r="H22" s="96"/>
      <c r="I22" s="96"/>
    </row>
    <row r="23" spans="1:18" x14ac:dyDescent="0.2">
      <c r="A23" s="100" t="s">
        <v>362</v>
      </c>
      <c r="B23" s="100"/>
      <c r="C23" s="100"/>
      <c r="D23" s="100"/>
      <c r="E23" s="100"/>
      <c r="F23" s="100"/>
      <c r="G23" s="100"/>
      <c r="H23" s="100"/>
      <c r="I23" s="100"/>
    </row>
    <row r="33" spans="1:18" ht="15" x14ac:dyDescent="0.25">
      <c r="A33" s="19"/>
      <c r="B33" s="19"/>
      <c r="C33" s="19"/>
      <c r="D33" s="19"/>
      <c r="E33" s="19"/>
      <c r="F33" s="19"/>
      <c r="G33" s="19"/>
      <c r="H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5" x14ac:dyDescent="0.25">
      <c r="A34" s="19"/>
      <c r="B34" s="19"/>
      <c r="C34" s="19"/>
      <c r="D34" s="19"/>
      <c r="E34" s="19"/>
      <c r="F34" s="19"/>
      <c r="G34" s="19"/>
      <c r="H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ht="15" x14ac:dyDescent="0.25">
      <c r="A35" s="19"/>
      <c r="B35" s="19"/>
      <c r="C35" s="19"/>
      <c r="D35" s="19"/>
      <c r="E35" s="19"/>
      <c r="F35" s="19"/>
      <c r="G35" s="19"/>
      <c r="H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5" x14ac:dyDescent="0.25">
      <c r="A36" s="19"/>
      <c r="B36" s="19"/>
      <c r="C36" s="19"/>
      <c r="D36" s="19"/>
      <c r="E36" s="19"/>
      <c r="F36" s="19"/>
      <c r="G36" s="19"/>
      <c r="H36" s="19"/>
      <c r="J36" s="19"/>
      <c r="K36" s="19"/>
      <c r="L36" s="19"/>
      <c r="M36" s="19"/>
      <c r="N36" s="19"/>
      <c r="O36" s="19"/>
      <c r="P36" s="19"/>
      <c r="Q36" s="19"/>
      <c r="R36" s="19"/>
    </row>
    <row r="37" spans="1:18" ht="15" x14ac:dyDescent="0.25">
      <c r="A37" s="19"/>
      <c r="B37" s="19"/>
      <c r="C37" s="19"/>
      <c r="D37" s="19"/>
      <c r="E37" s="19"/>
      <c r="F37" s="19"/>
      <c r="G37" s="19"/>
      <c r="H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18" ht="15" x14ac:dyDescent="0.25">
      <c r="A38" s="19"/>
      <c r="B38" s="19"/>
      <c r="C38" s="19"/>
      <c r="D38" s="19"/>
      <c r="E38" s="19"/>
      <c r="F38" s="19"/>
      <c r="G38" s="19"/>
      <c r="H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1:18" ht="15" x14ac:dyDescent="0.25">
      <c r="A39" s="19"/>
      <c r="B39" s="19"/>
      <c r="C39" s="19"/>
      <c r="D39" s="19"/>
      <c r="E39" s="19"/>
      <c r="F39" s="19"/>
      <c r="G39" s="19"/>
      <c r="H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ht="15" x14ac:dyDescent="0.25">
      <c r="A40" s="19"/>
      <c r="B40" s="19"/>
      <c r="C40" s="19"/>
      <c r="D40" s="19"/>
      <c r="E40" s="19"/>
      <c r="F40" s="19"/>
      <c r="G40" s="19"/>
      <c r="H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ht="15" x14ac:dyDescent="0.25">
      <c r="J41" s="19"/>
      <c r="K41" s="19"/>
      <c r="L41" s="19"/>
      <c r="M41" s="19"/>
      <c r="N41" s="19"/>
      <c r="O41" s="19"/>
      <c r="P41" s="19"/>
      <c r="Q41" s="19"/>
      <c r="R41" s="19"/>
    </row>
    <row r="42" spans="1:18" ht="15" x14ac:dyDescent="0.25">
      <c r="J42" s="19"/>
      <c r="K42" s="19"/>
      <c r="L42" s="19"/>
      <c r="M42" s="19"/>
      <c r="N42" s="19"/>
      <c r="O42" s="19"/>
      <c r="P42" s="19"/>
      <c r="Q42" s="19"/>
      <c r="R42" s="19"/>
    </row>
  </sheetData>
  <mergeCells count="6">
    <mergeCell ref="A23:I23"/>
    <mergeCell ref="A1:I1"/>
    <mergeCell ref="A2:I2"/>
    <mergeCell ref="A3:I3"/>
    <mergeCell ref="A20:I20"/>
    <mergeCell ref="A22:I22"/>
  </mergeCells>
  <pageMargins left="0.7" right="0.7" top="0.75" bottom="0.75" header="0.3" footer="0.3"/>
  <pageSetup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5AFD9-2E77-478E-98C1-C4CADF7C7014}">
  <sheetPr>
    <pageSetUpPr fitToPage="1"/>
  </sheetPr>
  <dimension ref="A1:Y28"/>
  <sheetViews>
    <sheetView workbookViewId="0">
      <selection sqref="A1:B1"/>
    </sheetView>
  </sheetViews>
  <sheetFormatPr defaultColWidth="9.140625" defaultRowHeight="12.75" x14ac:dyDescent="0.2"/>
  <cols>
    <col min="1" max="1" width="22.140625" style="3" customWidth="1"/>
    <col min="2" max="2" width="50" style="3" customWidth="1"/>
    <col min="3" max="25" width="8" style="3" customWidth="1"/>
    <col min="26" max="16384" width="9.140625" style="3"/>
  </cols>
  <sheetData>
    <row r="1" spans="1:25" x14ac:dyDescent="0.2">
      <c r="A1" s="98" t="s">
        <v>363</v>
      </c>
      <c r="B1" s="98"/>
      <c r="C1" s="2"/>
    </row>
    <row r="2" spans="1:25" ht="15.75" x14ac:dyDescent="0.25">
      <c r="A2" s="10" t="s">
        <v>45</v>
      </c>
      <c r="B2" s="10"/>
      <c r="C2" s="10"/>
      <c r="D2" s="10"/>
      <c r="E2" s="10"/>
    </row>
    <row r="3" spans="1:25" ht="13.5" thickBot="1" x14ac:dyDescent="0.25"/>
    <row r="4" spans="1:25" s="2" customFormat="1" ht="13.5" thickBot="1" x14ac:dyDescent="0.25">
      <c r="A4" s="20" t="s">
        <v>46</v>
      </c>
      <c r="B4" s="33" t="s">
        <v>47</v>
      </c>
      <c r="C4" s="20">
        <v>2001</v>
      </c>
      <c r="D4" s="20">
        <v>2002</v>
      </c>
      <c r="E4" s="20">
        <v>2003</v>
      </c>
      <c r="F4" s="20">
        <v>2004</v>
      </c>
      <c r="G4" s="20">
        <v>2005</v>
      </c>
      <c r="H4" s="20">
        <v>2006</v>
      </c>
      <c r="I4" s="20">
        <v>2007</v>
      </c>
      <c r="J4" s="20">
        <v>2008</v>
      </c>
      <c r="K4" s="20">
        <v>2009</v>
      </c>
      <c r="L4" s="20">
        <v>2010</v>
      </c>
      <c r="M4" s="20">
        <v>2011</v>
      </c>
      <c r="N4" s="20">
        <v>2012</v>
      </c>
      <c r="O4" s="20">
        <v>2013</v>
      </c>
      <c r="P4" s="20">
        <v>2014</v>
      </c>
      <c r="Q4" s="20">
        <v>2015</v>
      </c>
      <c r="R4" s="20">
        <v>2016</v>
      </c>
      <c r="S4" s="20">
        <v>2017</v>
      </c>
      <c r="T4" s="20">
        <v>2018</v>
      </c>
      <c r="U4" s="20">
        <v>2019</v>
      </c>
      <c r="V4" s="20">
        <v>2020</v>
      </c>
      <c r="W4" s="20">
        <v>2021</v>
      </c>
      <c r="X4" s="20">
        <v>2022</v>
      </c>
      <c r="Y4" s="20">
        <v>2023</v>
      </c>
    </row>
    <row r="5" spans="1:25" x14ac:dyDescent="0.2">
      <c r="A5" s="4" t="s">
        <v>48</v>
      </c>
      <c r="B5" s="22" t="s">
        <v>49</v>
      </c>
      <c r="C5" s="13">
        <v>6397</v>
      </c>
      <c r="D5" s="13">
        <v>6524</v>
      </c>
      <c r="E5" s="13">
        <v>6960</v>
      </c>
      <c r="F5" s="13">
        <v>7379</v>
      </c>
      <c r="G5" s="13">
        <v>8918</v>
      </c>
      <c r="H5" s="13">
        <v>9160</v>
      </c>
      <c r="I5" s="13">
        <v>9749</v>
      </c>
      <c r="J5" s="13">
        <v>9704</v>
      </c>
      <c r="K5" s="13">
        <v>10132</v>
      </c>
      <c r="L5" s="13">
        <v>10163</v>
      </c>
      <c r="M5" s="13">
        <v>8674</v>
      </c>
      <c r="N5" s="13">
        <v>8777</v>
      </c>
      <c r="O5" s="13">
        <v>9133</v>
      </c>
      <c r="P5" s="13">
        <v>9579</v>
      </c>
      <c r="Q5" s="13">
        <v>9808</v>
      </c>
      <c r="R5" s="13">
        <v>10097</v>
      </c>
      <c r="S5" s="13">
        <v>10611</v>
      </c>
      <c r="T5" s="13">
        <v>11025</v>
      </c>
      <c r="U5" s="13">
        <v>11549</v>
      </c>
      <c r="V5" s="13">
        <v>11956</v>
      </c>
      <c r="W5" s="13">
        <v>12911</v>
      </c>
      <c r="X5" s="13">
        <v>13207</v>
      </c>
      <c r="Y5" s="13">
        <v>13529</v>
      </c>
    </row>
    <row r="6" spans="1:25" x14ac:dyDescent="0.2">
      <c r="A6" s="4"/>
      <c r="B6" s="22" t="s">
        <v>50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>
        <v>523</v>
      </c>
      <c r="N6" s="13">
        <v>453</v>
      </c>
      <c r="O6" s="13">
        <v>443</v>
      </c>
      <c r="P6" s="13">
        <v>475</v>
      </c>
      <c r="Q6" s="13">
        <v>509</v>
      </c>
      <c r="R6" s="13">
        <v>495</v>
      </c>
      <c r="S6" s="13">
        <v>499</v>
      </c>
      <c r="T6" s="13">
        <v>507</v>
      </c>
      <c r="U6" s="13">
        <v>497</v>
      </c>
      <c r="V6" s="13">
        <v>451</v>
      </c>
      <c r="W6" s="13">
        <v>435</v>
      </c>
      <c r="X6" s="13">
        <v>463</v>
      </c>
      <c r="Y6" s="13">
        <v>440</v>
      </c>
    </row>
    <row r="7" spans="1:25" x14ac:dyDescent="0.2">
      <c r="A7" s="4"/>
      <c r="B7" s="22" t="s">
        <v>51</v>
      </c>
      <c r="C7" s="13">
        <v>84</v>
      </c>
      <c r="D7" s="13">
        <v>69</v>
      </c>
      <c r="E7" s="13">
        <v>75</v>
      </c>
      <c r="F7" s="13">
        <v>64</v>
      </c>
      <c r="G7" s="13">
        <v>70</v>
      </c>
      <c r="H7" s="13">
        <v>34</v>
      </c>
      <c r="I7" s="13">
        <v>30</v>
      </c>
      <c r="J7" s="13">
        <v>33</v>
      </c>
      <c r="K7" s="13">
        <v>46</v>
      </c>
      <c r="L7" s="13">
        <v>42</v>
      </c>
      <c r="M7" s="13">
        <v>39</v>
      </c>
      <c r="N7" s="13">
        <v>45</v>
      </c>
      <c r="O7" s="13">
        <v>42</v>
      </c>
      <c r="P7" s="13">
        <v>39</v>
      </c>
      <c r="Q7" s="13">
        <v>36</v>
      </c>
      <c r="R7" s="13">
        <v>33</v>
      </c>
      <c r="S7" s="13">
        <v>5</v>
      </c>
      <c r="T7" s="13"/>
      <c r="U7" s="13"/>
      <c r="V7" s="13"/>
      <c r="W7" s="13"/>
      <c r="X7" s="13"/>
      <c r="Y7" s="13"/>
    </row>
    <row r="8" spans="1:25" x14ac:dyDescent="0.2">
      <c r="A8" s="4"/>
      <c r="B8" s="22" t="s">
        <v>52</v>
      </c>
      <c r="C8" s="13">
        <v>303</v>
      </c>
      <c r="D8" s="13">
        <v>311</v>
      </c>
      <c r="E8" s="13">
        <v>319</v>
      </c>
      <c r="F8" s="13">
        <v>328</v>
      </c>
      <c r="G8" s="13">
        <v>588</v>
      </c>
      <c r="H8" s="13">
        <v>515</v>
      </c>
      <c r="I8" s="13">
        <v>516</v>
      </c>
      <c r="J8" s="13">
        <v>525</v>
      </c>
      <c r="K8" s="13">
        <v>530</v>
      </c>
      <c r="L8" s="13">
        <v>480</v>
      </c>
      <c r="M8" s="13">
        <v>583</v>
      </c>
      <c r="N8" s="13">
        <v>598</v>
      </c>
      <c r="O8" s="13">
        <v>636</v>
      </c>
      <c r="P8" s="13">
        <v>692</v>
      </c>
      <c r="Q8" s="13">
        <v>747</v>
      </c>
      <c r="R8" s="13">
        <v>802</v>
      </c>
      <c r="S8" s="13">
        <v>831</v>
      </c>
      <c r="T8" s="13">
        <v>817</v>
      </c>
      <c r="U8" s="13">
        <v>803</v>
      </c>
      <c r="V8" s="13">
        <v>803</v>
      </c>
      <c r="W8" s="13">
        <v>788</v>
      </c>
      <c r="X8" s="13">
        <v>772</v>
      </c>
      <c r="Y8" s="13">
        <v>772</v>
      </c>
    </row>
    <row r="9" spans="1:25" ht="25.5" x14ac:dyDescent="0.2">
      <c r="A9" s="4"/>
      <c r="B9" s="22" t="s">
        <v>53</v>
      </c>
      <c r="C9" s="13">
        <v>1180</v>
      </c>
      <c r="D9" s="13">
        <v>1122</v>
      </c>
      <c r="E9" s="13">
        <v>1106</v>
      </c>
      <c r="F9" s="13">
        <v>1106</v>
      </c>
      <c r="G9" s="13">
        <v>1041</v>
      </c>
      <c r="H9" s="13">
        <v>1073</v>
      </c>
      <c r="I9" s="13">
        <v>1085</v>
      </c>
      <c r="J9" s="13">
        <v>1084</v>
      </c>
      <c r="K9" s="13">
        <v>1086</v>
      </c>
      <c r="L9" s="13">
        <v>1142</v>
      </c>
      <c r="M9" s="13">
        <v>1212</v>
      </c>
      <c r="N9" s="13">
        <v>1227</v>
      </c>
      <c r="O9" s="13">
        <v>1303</v>
      </c>
      <c r="P9" s="13">
        <v>1379</v>
      </c>
      <c r="Q9" s="13">
        <v>1340</v>
      </c>
      <c r="R9" s="13">
        <v>1281</v>
      </c>
      <c r="S9" s="13">
        <v>1228</v>
      </c>
      <c r="T9" s="13">
        <v>1196</v>
      </c>
      <c r="U9" s="13">
        <v>1179</v>
      </c>
      <c r="V9" s="13">
        <v>1140</v>
      </c>
      <c r="W9" s="13">
        <v>1159</v>
      </c>
      <c r="X9" s="13">
        <v>1155</v>
      </c>
      <c r="Y9" s="13">
        <v>1152</v>
      </c>
    </row>
    <row r="10" spans="1:25" x14ac:dyDescent="0.2">
      <c r="A10" s="4"/>
      <c r="B10" s="22" t="s">
        <v>54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>
        <v>28</v>
      </c>
      <c r="N10" s="13">
        <v>38</v>
      </c>
      <c r="O10" s="13">
        <v>46</v>
      </c>
      <c r="P10" s="13">
        <v>46</v>
      </c>
      <c r="Q10" s="13">
        <v>61</v>
      </c>
      <c r="R10" s="13">
        <v>63</v>
      </c>
      <c r="S10" s="13">
        <v>57</v>
      </c>
      <c r="T10" s="13">
        <v>53</v>
      </c>
      <c r="U10" s="13">
        <v>51</v>
      </c>
      <c r="V10" s="13">
        <v>52</v>
      </c>
      <c r="W10" s="13">
        <v>57</v>
      </c>
      <c r="X10" s="13">
        <v>58</v>
      </c>
      <c r="Y10" s="13">
        <v>70</v>
      </c>
    </row>
    <row r="11" spans="1:25" x14ac:dyDescent="0.2">
      <c r="A11" s="4"/>
      <c r="B11" s="22" t="s">
        <v>55</v>
      </c>
      <c r="C11" s="13">
        <v>4</v>
      </c>
      <c r="D11" s="13">
        <v>5</v>
      </c>
      <c r="E11" s="13">
        <v>6</v>
      </c>
      <c r="F11" s="13">
        <v>5</v>
      </c>
      <c r="G11" s="13">
        <v>5</v>
      </c>
      <c r="H11" s="13">
        <v>6</v>
      </c>
      <c r="I11" s="13">
        <v>2</v>
      </c>
      <c r="J11" s="13">
        <v>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x14ac:dyDescent="0.2">
      <c r="A12" s="4"/>
      <c r="B12" s="22" t="s">
        <v>56</v>
      </c>
      <c r="C12" s="13">
        <v>308</v>
      </c>
      <c r="D12" s="13">
        <v>306</v>
      </c>
      <c r="E12" s="13">
        <v>317</v>
      </c>
      <c r="F12" s="13">
        <v>319</v>
      </c>
      <c r="G12" s="13">
        <v>321</v>
      </c>
      <c r="H12" s="13">
        <v>319</v>
      </c>
      <c r="I12" s="13">
        <v>333</v>
      </c>
      <c r="J12" s="13">
        <v>340</v>
      </c>
      <c r="K12" s="13">
        <v>344</v>
      </c>
      <c r="L12" s="13">
        <v>318</v>
      </c>
      <c r="M12" s="13">
        <v>272</v>
      </c>
      <c r="N12" s="13">
        <v>280</v>
      </c>
      <c r="O12" s="13">
        <v>265</v>
      </c>
      <c r="P12" s="13">
        <v>275</v>
      </c>
      <c r="Q12" s="13">
        <v>267</v>
      </c>
      <c r="R12" s="13">
        <v>252</v>
      </c>
      <c r="S12" s="13">
        <v>241</v>
      </c>
      <c r="T12" s="13">
        <v>237</v>
      </c>
      <c r="U12" s="13">
        <v>232</v>
      </c>
      <c r="V12" s="13">
        <v>211</v>
      </c>
      <c r="W12" s="13">
        <v>201</v>
      </c>
      <c r="X12" s="13">
        <v>183</v>
      </c>
      <c r="Y12" s="13">
        <v>185</v>
      </c>
    </row>
    <row r="13" spans="1:25" x14ac:dyDescent="0.2">
      <c r="A13" s="4"/>
      <c r="B13" s="22" t="s">
        <v>57</v>
      </c>
      <c r="C13" s="13">
        <v>442</v>
      </c>
      <c r="D13" s="13">
        <v>450</v>
      </c>
      <c r="E13" s="13">
        <v>462</v>
      </c>
      <c r="F13" s="13">
        <v>418</v>
      </c>
      <c r="G13" s="13">
        <v>421</v>
      </c>
      <c r="H13" s="13">
        <v>398</v>
      </c>
      <c r="I13" s="13">
        <v>404</v>
      </c>
      <c r="J13" s="13">
        <v>421</v>
      </c>
      <c r="K13" s="13">
        <v>421</v>
      </c>
      <c r="L13" s="13">
        <v>412</v>
      </c>
      <c r="M13" s="13">
        <v>523</v>
      </c>
      <c r="N13" s="13">
        <v>481</v>
      </c>
      <c r="O13" s="13">
        <v>443</v>
      </c>
      <c r="P13" s="13">
        <v>467</v>
      </c>
      <c r="Q13" s="13">
        <v>466</v>
      </c>
      <c r="R13" s="13">
        <v>475</v>
      </c>
      <c r="S13" s="13">
        <v>438</v>
      </c>
      <c r="T13" s="13">
        <v>414</v>
      </c>
      <c r="U13" s="13">
        <v>427</v>
      </c>
      <c r="V13" s="13">
        <v>426</v>
      </c>
      <c r="W13" s="13">
        <v>418</v>
      </c>
      <c r="X13" s="13">
        <v>417</v>
      </c>
      <c r="Y13" s="13">
        <v>401</v>
      </c>
    </row>
    <row r="14" spans="1:25" x14ac:dyDescent="0.2">
      <c r="A14" s="4"/>
      <c r="B14" s="22" t="s">
        <v>58</v>
      </c>
      <c r="C14" s="13">
        <v>109</v>
      </c>
      <c r="D14" s="13">
        <v>169</v>
      </c>
      <c r="E14" s="13">
        <v>199</v>
      </c>
      <c r="F14" s="13">
        <v>137</v>
      </c>
      <c r="G14" s="13">
        <v>225</v>
      </c>
      <c r="H14" s="13">
        <v>158</v>
      </c>
      <c r="I14" s="13">
        <v>164</v>
      </c>
      <c r="J14" s="13">
        <v>165</v>
      </c>
      <c r="K14" s="13">
        <v>196</v>
      </c>
      <c r="L14" s="13">
        <v>130</v>
      </c>
      <c r="M14" s="13">
        <v>144</v>
      </c>
      <c r="N14" s="13">
        <v>110</v>
      </c>
      <c r="O14" s="13">
        <v>122</v>
      </c>
      <c r="P14" s="13">
        <v>153</v>
      </c>
      <c r="Q14" s="13">
        <v>159</v>
      </c>
      <c r="R14" s="13">
        <v>164</v>
      </c>
      <c r="S14" s="13">
        <v>162</v>
      </c>
      <c r="T14" s="13">
        <v>141</v>
      </c>
      <c r="U14" s="13">
        <v>140</v>
      </c>
      <c r="V14" s="13">
        <v>191</v>
      </c>
      <c r="W14" s="13">
        <v>164</v>
      </c>
      <c r="X14" s="13">
        <v>132</v>
      </c>
      <c r="Y14" s="13">
        <v>160</v>
      </c>
    </row>
    <row r="15" spans="1:25" x14ac:dyDescent="0.2">
      <c r="A15" s="4"/>
      <c r="B15" s="22" t="s">
        <v>59</v>
      </c>
      <c r="C15" s="13">
        <v>61</v>
      </c>
      <c r="D15" s="13">
        <v>57</v>
      </c>
      <c r="E15" s="13">
        <v>49</v>
      </c>
      <c r="F15" s="13">
        <v>44</v>
      </c>
      <c r="G15" s="13">
        <v>50</v>
      </c>
      <c r="H15" s="13">
        <v>50</v>
      </c>
      <c r="I15" s="13">
        <v>46</v>
      </c>
      <c r="J15" s="13">
        <v>36</v>
      </c>
      <c r="K15" s="13">
        <v>40</v>
      </c>
      <c r="L15" s="13">
        <v>40</v>
      </c>
      <c r="M15" s="13">
        <v>144</v>
      </c>
      <c r="N15" s="13">
        <v>128</v>
      </c>
      <c r="O15" s="13">
        <v>120</v>
      </c>
      <c r="P15" s="13">
        <v>117</v>
      </c>
      <c r="Q15" s="13">
        <v>126</v>
      </c>
      <c r="R15" s="13">
        <v>110</v>
      </c>
      <c r="S15" s="13">
        <v>112</v>
      </c>
      <c r="T15" s="13">
        <v>100</v>
      </c>
      <c r="U15" s="13">
        <v>96</v>
      </c>
      <c r="V15" s="13">
        <v>90</v>
      </c>
      <c r="W15" s="13">
        <v>99</v>
      </c>
      <c r="X15" s="13">
        <v>104</v>
      </c>
      <c r="Y15" s="13">
        <v>103</v>
      </c>
    </row>
    <row r="16" spans="1:25" x14ac:dyDescent="0.2">
      <c r="A16" s="4"/>
      <c r="B16" s="22" t="s">
        <v>60</v>
      </c>
      <c r="C16" s="13">
        <v>8</v>
      </c>
      <c r="D16" s="13">
        <v>13</v>
      </c>
      <c r="E16" s="13">
        <v>17</v>
      </c>
      <c r="F16" s="13">
        <v>25</v>
      </c>
      <c r="G16" s="13">
        <v>26</v>
      </c>
      <c r="H16" s="13">
        <v>33</v>
      </c>
      <c r="I16" s="13">
        <v>36</v>
      </c>
      <c r="J16" s="13">
        <v>40</v>
      </c>
      <c r="K16" s="13">
        <v>54</v>
      </c>
      <c r="L16" s="13">
        <v>52</v>
      </c>
      <c r="M16" s="13">
        <v>63</v>
      </c>
      <c r="N16" s="13">
        <v>67</v>
      </c>
      <c r="O16" s="13">
        <v>74</v>
      </c>
      <c r="P16" s="13">
        <v>79</v>
      </c>
      <c r="Q16" s="13">
        <v>126</v>
      </c>
      <c r="R16" s="13">
        <v>146</v>
      </c>
      <c r="S16" s="13">
        <v>153</v>
      </c>
      <c r="T16" s="13">
        <v>172</v>
      </c>
      <c r="U16" s="13">
        <v>188</v>
      </c>
      <c r="V16" s="13">
        <v>210</v>
      </c>
      <c r="W16" s="13">
        <v>232</v>
      </c>
      <c r="X16" s="13">
        <v>263</v>
      </c>
      <c r="Y16" s="13">
        <v>239</v>
      </c>
    </row>
    <row r="17" spans="1:25" x14ac:dyDescent="0.2">
      <c r="A17" s="4"/>
      <c r="B17" s="22" t="s">
        <v>61</v>
      </c>
      <c r="C17" s="13">
        <v>102</v>
      </c>
      <c r="D17" s="13">
        <v>148</v>
      </c>
      <c r="E17" s="13">
        <v>6</v>
      </c>
      <c r="F17" s="13">
        <v>7</v>
      </c>
      <c r="G17" s="13">
        <v>4</v>
      </c>
      <c r="H17" s="13">
        <v>3</v>
      </c>
      <c r="I17" s="13">
        <v>3</v>
      </c>
      <c r="J17" s="13">
        <v>3</v>
      </c>
      <c r="K17" s="13">
        <v>3</v>
      </c>
      <c r="L17" s="13">
        <v>3</v>
      </c>
      <c r="M17" s="13">
        <v>3</v>
      </c>
      <c r="N17" s="13">
        <v>3</v>
      </c>
      <c r="O17" s="13">
        <v>3</v>
      </c>
      <c r="P17" s="13">
        <v>3</v>
      </c>
      <c r="Q17" s="13">
        <v>3</v>
      </c>
      <c r="R17" s="13">
        <v>4</v>
      </c>
      <c r="S17" s="13">
        <v>3</v>
      </c>
      <c r="T17" s="13">
        <v>3</v>
      </c>
      <c r="U17" s="13">
        <v>3</v>
      </c>
      <c r="V17" s="13">
        <v>3</v>
      </c>
      <c r="W17" s="13">
        <v>3</v>
      </c>
      <c r="X17" s="13">
        <v>3</v>
      </c>
      <c r="Y17" s="13">
        <v>3</v>
      </c>
    </row>
    <row r="18" spans="1:25" x14ac:dyDescent="0.2">
      <c r="A18" s="23"/>
      <c r="B18" s="24" t="s">
        <v>62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>
        <v>771</v>
      </c>
      <c r="N18" s="25">
        <v>108</v>
      </c>
      <c r="O18" s="25">
        <v>134</v>
      </c>
      <c r="P18" s="25">
        <v>148</v>
      </c>
      <c r="Q18" s="25">
        <v>140</v>
      </c>
      <c r="R18" s="25">
        <v>136</v>
      </c>
      <c r="S18" s="25">
        <v>97</v>
      </c>
      <c r="T18" s="25">
        <v>121</v>
      </c>
      <c r="U18" s="25">
        <v>101</v>
      </c>
      <c r="V18" s="25">
        <v>91</v>
      </c>
      <c r="W18" s="25">
        <v>91</v>
      </c>
      <c r="X18" s="25">
        <v>125</v>
      </c>
      <c r="Y18" s="25">
        <v>124</v>
      </c>
    </row>
    <row r="19" spans="1:25" x14ac:dyDescent="0.2">
      <c r="A19" s="4" t="s">
        <v>63</v>
      </c>
      <c r="B19" s="22" t="s">
        <v>64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>
        <v>1896</v>
      </c>
    </row>
    <row r="20" spans="1:25" s="27" customFormat="1" ht="25.5" x14ac:dyDescent="0.25">
      <c r="A20" s="11"/>
      <c r="B20" s="22" t="s">
        <v>65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>
        <v>3822</v>
      </c>
    </row>
    <row r="21" spans="1:25" s="27" customFormat="1" ht="25.5" x14ac:dyDescent="0.25">
      <c r="A21" s="28"/>
      <c r="B21" s="24" t="s">
        <v>66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>
        <v>158</v>
      </c>
    </row>
    <row r="23" spans="1:25" x14ac:dyDescent="0.2">
      <c r="A23" s="3" t="s">
        <v>67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</row>
    <row r="24" spans="1:25" x14ac:dyDescent="0.2">
      <c r="A24" s="96" t="s">
        <v>68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spans="1:25" x14ac:dyDescent="0.2">
      <c r="A25" s="96" t="s">
        <v>69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</row>
    <row r="27" spans="1:25" x14ac:dyDescent="0.2">
      <c r="A27" s="96" t="s">
        <v>10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</row>
    <row r="28" spans="1:25" x14ac:dyDescent="0.2">
      <c r="A28" s="100" t="s">
        <v>362</v>
      </c>
      <c r="B28" s="100"/>
      <c r="C28" s="100"/>
      <c r="D28" s="100"/>
      <c r="E28" s="100"/>
      <c r="F28" s="100"/>
      <c r="G28" s="100"/>
      <c r="H28" s="100"/>
      <c r="I28" s="100"/>
      <c r="J28" s="14"/>
      <c r="K28" s="14"/>
      <c r="L28" s="14"/>
      <c r="M28" s="14"/>
      <c r="N28" s="14"/>
      <c r="O28" s="14"/>
      <c r="P28" s="14"/>
    </row>
  </sheetData>
  <mergeCells count="6">
    <mergeCell ref="A1:B1"/>
    <mergeCell ref="B23:P23"/>
    <mergeCell ref="A24:P24"/>
    <mergeCell ref="A28:I28"/>
    <mergeCell ref="A25:Y25"/>
    <mergeCell ref="A27:Y27"/>
  </mergeCells>
  <pageMargins left="0.7" right="0.7" top="0.75" bottom="0.75" header="0.3" footer="0.3"/>
  <pageSetup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432B-5DC4-4BDE-A81B-FA2CB65FA02F}">
  <dimension ref="A1:M14"/>
  <sheetViews>
    <sheetView workbookViewId="0">
      <selection activeCell="C5" sqref="C5"/>
    </sheetView>
  </sheetViews>
  <sheetFormatPr defaultRowHeight="12.75" x14ac:dyDescent="0.2"/>
  <cols>
    <col min="1" max="1" width="19.28515625" style="4" customWidth="1"/>
    <col min="2" max="13" width="10.7109375" style="3" customWidth="1"/>
    <col min="14" max="14" width="12.42578125" style="3" customWidth="1"/>
    <col min="15" max="15" width="10" style="3" bestFit="1" customWidth="1"/>
    <col min="16" max="16384" width="9.140625" style="3"/>
  </cols>
  <sheetData>
    <row r="1" spans="1:13" x14ac:dyDescent="0.2">
      <c r="A1" s="98" t="s">
        <v>72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15.75" x14ac:dyDescent="0.25">
      <c r="A2" s="99" t="s">
        <v>73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4" spans="1:13" s="15" customFormat="1" ht="40.5" customHeight="1" x14ac:dyDescent="0.25">
      <c r="A4" s="34" t="s">
        <v>74</v>
      </c>
      <c r="B4" s="32" t="s">
        <v>75</v>
      </c>
      <c r="C4" s="32" t="s">
        <v>76</v>
      </c>
      <c r="D4" s="32" t="s">
        <v>77</v>
      </c>
      <c r="E4" s="32" t="s">
        <v>78</v>
      </c>
      <c r="F4" s="32" t="s">
        <v>79</v>
      </c>
      <c r="G4" s="32" t="s">
        <v>80</v>
      </c>
      <c r="H4" s="32" t="s">
        <v>81</v>
      </c>
      <c r="I4" s="32" t="s">
        <v>82</v>
      </c>
      <c r="J4" s="32" t="s">
        <v>83</v>
      </c>
      <c r="K4" s="32" t="s">
        <v>84</v>
      </c>
      <c r="L4" s="32" t="s">
        <v>85</v>
      </c>
      <c r="M4" s="32" t="s">
        <v>86</v>
      </c>
    </row>
    <row r="5" spans="1:13" ht="15" x14ac:dyDescent="0.25">
      <c r="A5" s="52">
        <v>0</v>
      </c>
      <c r="B5" s="16">
        <v>79</v>
      </c>
      <c r="C5" s="16">
        <v>81</v>
      </c>
      <c r="D5" s="16">
        <v>103</v>
      </c>
      <c r="E5" s="16">
        <v>105</v>
      </c>
      <c r="F5" s="16">
        <v>104</v>
      </c>
      <c r="G5" s="16">
        <v>94</v>
      </c>
      <c r="H5" s="16">
        <v>84</v>
      </c>
      <c r="I5" s="16">
        <v>82</v>
      </c>
      <c r="J5" s="31">
        <v>84</v>
      </c>
      <c r="K5" s="31">
        <v>86</v>
      </c>
      <c r="L5" s="3">
        <v>72</v>
      </c>
      <c r="M5" s="3">
        <v>65</v>
      </c>
    </row>
    <row r="6" spans="1:13" ht="15" x14ac:dyDescent="0.25">
      <c r="A6" s="52" t="s">
        <v>87</v>
      </c>
      <c r="B6" s="16">
        <v>3541</v>
      </c>
      <c r="C6" s="16">
        <v>3599</v>
      </c>
      <c r="D6" s="16">
        <v>3752</v>
      </c>
      <c r="E6" s="16">
        <v>3860</v>
      </c>
      <c r="F6" s="16">
        <v>3954</v>
      </c>
      <c r="G6" s="16">
        <v>4276</v>
      </c>
      <c r="H6" s="16">
        <v>4323</v>
      </c>
      <c r="I6" s="16">
        <v>4576</v>
      </c>
      <c r="J6" s="16">
        <v>4797</v>
      </c>
      <c r="K6" s="16">
        <v>5263</v>
      </c>
      <c r="L6" s="16">
        <v>5347</v>
      </c>
      <c r="M6" s="16">
        <v>5454</v>
      </c>
    </row>
    <row r="7" spans="1:13" ht="15" x14ac:dyDescent="0.25">
      <c r="A7" s="52" t="s">
        <v>88</v>
      </c>
      <c r="B7" s="16">
        <v>2465</v>
      </c>
      <c r="C7" s="16">
        <v>2536</v>
      </c>
      <c r="D7" s="16">
        <v>2721</v>
      </c>
      <c r="E7" s="16">
        <v>2760</v>
      </c>
      <c r="F7" s="16">
        <v>2853</v>
      </c>
      <c r="G7" s="16">
        <v>2871</v>
      </c>
      <c r="H7" s="16">
        <v>2980</v>
      </c>
      <c r="I7" s="16">
        <v>3091</v>
      </c>
      <c r="J7" s="16">
        <v>3201</v>
      </c>
      <c r="K7" s="16">
        <v>3312</v>
      </c>
      <c r="L7" s="16">
        <v>3375</v>
      </c>
      <c r="M7" s="16">
        <v>3465</v>
      </c>
    </row>
    <row r="8" spans="1:13" ht="15" x14ac:dyDescent="0.25">
      <c r="A8" s="52" t="s">
        <v>89</v>
      </c>
      <c r="B8" s="16">
        <v>3211</v>
      </c>
      <c r="C8" s="16">
        <v>3365</v>
      </c>
      <c r="D8" s="16">
        <v>3513</v>
      </c>
      <c r="E8" s="16">
        <v>3679</v>
      </c>
      <c r="F8" s="16">
        <v>3730</v>
      </c>
      <c r="G8" s="16">
        <v>3864</v>
      </c>
      <c r="H8" s="16">
        <v>3980</v>
      </c>
      <c r="I8" s="16">
        <v>4070</v>
      </c>
      <c r="J8" s="16">
        <v>4123</v>
      </c>
      <c r="K8" s="16">
        <v>4397</v>
      </c>
      <c r="L8" s="16">
        <v>4477</v>
      </c>
      <c r="M8" s="16">
        <v>4511</v>
      </c>
    </row>
    <row r="9" spans="1:13" ht="15" x14ac:dyDescent="0.25">
      <c r="A9" s="52" t="s">
        <v>90</v>
      </c>
      <c r="B9" s="16">
        <v>537</v>
      </c>
      <c r="C9" s="16">
        <v>581</v>
      </c>
      <c r="D9" s="16">
        <v>607</v>
      </c>
      <c r="E9" s="16">
        <v>626</v>
      </c>
      <c r="F9" s="16">
        <v>678</v>
      </c>
      <c r="G9" s="16">
        <v>685</v>
      </c>
      <c r="H9" s="16">
        <v>718</v>
      </c>
      <c r="I9" s="16">
        <v>727</v>
      </c>
      <c r="J9" s="16">
        <v>707</v>
      </c>
      <c r="K9" s="16">
        <v>722</v>
      </c>
      <c r="L9" s="16">
        <v>596</v>
      </c>
      <c r="M9" s="16">
        <v>780</v>
      </c>
    </row>
    <row r="10" spans="1:13" ht="15" x14ac:dyDescent="0.25">
      <c r="A10" s="52" t="s">
        <v>91</v>
      </c>
      <c r="B10" s="16">
        <v>516</v>
      </c>
      <c r="C10" s="16">
        <v>551</v>
      </c>
      <c r="D10" s="16">
        <v>588</v>
      </c>
      <c r="E10" s="16">
        <v>614</v>
      </c>
      <c r="F10" s="16">
        <v>640</v>
      </c>
      <c r="G10" s="16">
        <v>676</v>
      </c>
      <c r="H10" s="16">
        <v>696</v>
      </c>
      <c r="I10" s="16">
        <v>732</v>
      </c>
      <c r="J10" s="16">
        <v>745</v>
      </c>
      <c r="K10" s="16">
        <v>786</v>
      </c>
      <c r="L10" s="16">
        <v>985</v>
      </c>
      <c r="M10" s="16">
        <v>856</v>
      </c>
    </row>
    <row r="11" spans="1:13" ht="15" x14ac:dyDescent="0.25">
      <c r="A11" s="52" t="s">
        <v>92</v>
      </c>
      <c r="B11" s="16">
        <v>184</v>
      </c>
      <c r="C11" s="16">
        <v>182</v>
      </c>
      <c r="D11" s="16">
        <v>189</v>
      </c>
      <c r="E11" s="16">
        <v>203</v>
      </c>
      <c r="F11" s="16">
        <v>213</v>
      </c>
      <c r="G11" s="16">
        <v>206</v>
      </c>
      <c r="H11" s="16">
        <v>212</v>
      </c>
      <c r="I11" s="16">
        <v>216</v>
      </c>
      <c r="J11" s="16">
        <v>223</v>
      </c>
      <c r="K11" s="16">
        <v>240</v>
      </c>
      <c r="L11" s="16">
        <v>262</v>
      </c>
      <c r="M11" s="16">
        <v>265</v>
      </c>
    </row>
    <row r="13" spans="1:13" x14ac:dyDescent="0.2">
      <c r="A13" s="96" t="s">
        <v>10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</row>
    <row r="14" spans="1:13" x14ac:dyDescent="0.2">
      <c r="A14" s="100" t="s">
        <v>362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</row>
  </sheetData>
  <mergeCells count="4">
    <mergeCell ref="A1:M1"/>
    <mergeCell ref="A2:M2"/>
    <mergeCell ref="A13:M13"/>
    <mergeCell ref="A14:M14"/>
  </mergeCells>
  <pageMargins left="0.7" right="0.7" top="0.75" bottom="0.75" header="0.3" footer="0.3"/>
  <pageSetup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A949-C1B3-4137-94E9-EE1734AC4616}">
  <sheetPr>
    <pageSetUpPr fitToPage="1"/>
  </sheetPr>
  <dimension ref="A1:N19"/>
  <sheetViews>
    <sheetView workbookViewId="0">
      <selection sqref="A1:N1"/>
    </sheetView>
  </sheetViews>
  <sheetFormatPr defaultColWidth="9.140625" defaultRowHeight="12.75" x14ac:dyDescent="0.2"/>
  <cols>
    <col min="1" max="1" width="27.7109375" style="3" customWidth="1"/>
    <col min="2" max="14" width="8.7109375" style="3" customWidth="1"/>
    <col min="15" max="16384" width="9.140625" style="3"/>
  </cols>
  <sheetData>
    <row r="1" spans="1:14" x14ac:dyDescent="0.2">
      <c r="A1" s="94" t="s">
        <v>94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5.75" x14ac:dyDescent="0.25">
      <c r="A2" s="97" t="s">
        <v>95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1:14" s="27" customFormat="1" ht="19.5" customHeight="1" x14ac:dyDescent="0.25">
      <c r="A4" s="38" t="s">
        <v>96</v>
      </c>
      <c r="B4" s="32" t="s">
        <v>97</v>
      </c>
      <c r="C4" s="32" t="s">
        <v>75</v>
      </c>
      <c r="D4" s="32" t="s">
        <v>76</v>
      </c>
      <c r="E4" s="32" t="s">
        <v>77</v>
      </c>
      <c r="F4" s="32" t="s">
        <v>78</v>
      </c>
      <c r="G4" s="32" t="s">
        <v>79</v>
      </c>
      <c r="H4" s="32" t="s">
        <v>80</v>
      </c>
      <c r="I4" s="32" t="s">
        <v>81</v>
      </c>
      <c r="J4" s="32" t="s">
        <v>82</v>
      </c>
      <c r="K4" s="32" t="s">
        <v>83</v>
      </c>
      <c r="L4" s="32" t="s">
        <v>84</v>
      </c>
      <c r="M4" s="32" t="s">
        <v>85</v>
      </c>
      <c r="N4" s="32" t="s">
        <v>86</v>
      </c>
    </row>
    <row r="5" spans="1:14" ht="15" x14ac:dyDescent="0.2">
      <c r="A5" s="36" t="s">
        <v>98</v>
      </c>
      <c r="B5" s="37">
        <v>3441</v>
      </c>
      <c r="C5" s="37">
        <v>3499</v>
      </c>
      <c r="D5" s="37">
        <v>3705</v>
      </c>
      <c r="E5" s="37">
        <v>3978</v>
      </c>
      <c r="F5" s="37">
        <v>4230</v>
      </c>
      <c r="G5" s="37">
        <v>4467</v>
      </c>
      <c r="H5" s="37">
        <v>4849</v>
      </c>
      <c r="I5" s="37">
        <v>5207</v>
      </c>
      <c r="J5" s="37">
        <v>5594</v>
      </c>
      <c r="K5" s="37">
        <v>5874</v>
      </c>
      <c r="L5" s="37">
        <v>6395</v>
      </c>
      <c r="M5" s="37">
        <v>6582</v>
      </c>
      <c r="N5" s="37">
        <v>6817</v>
      </c>
    </row>
    <row r="6" spans="1:14" ht="38.25" x14ac:dyDescent="0.2">
      <c r="A6" s="36" t="s">
        <v>99</v>
      </c>
      <c r="B6" s="37">
        <v>6498</v>
      </c>
      <c r="C6" s="37">
        <v>6492</v>
      </c>
      <c r="D6" s="37">
        <v>6710</v>
      </c>
      <c r="E6" s="37">
        <v>7081</v>
      </c>
      <c r="F6" s="37">
        <v>7321</v>
      </c>
      <c r="G6" s="37">
        <v>7555</v>
      </c>
      <c r="H6" s="37">
        <v>7914</v>
      </c>
      <c r="I6" s="37">
        <v>8258</v>
      </c>
      <c r="J6" s="37">
        <v>8660</v>
      </c>
      <c r="K6" s="37">
        <v>8929</v>
      </c>
      <c r="L6" s="37">
        <v>9585</v>
      </c>
      <c r="M6" s="37">
        <v>9728</v>
      </c>
      <c r="N6" s="37">
        <v>9912</v>
      </c>
    </row>
    <row r="7" spans="1:14" ht="51" x14ac:dyDescent="0.2">
      <c r="A7" s="36" t="s">
        <v>100</v>
      </c>
      <c r="B7" s="37">
        <v>1453</v>
      </c>
      <c r="C7" s="37">
        <v>1499</v>
      </c>
      <c r="D7" s="37">
        <v>1619</v>
      </c>
      <c r="E7" s="37">
        <v>1717</v>
      </c>
      <c r="F7" s="37">
        <v>1708</v>
      </c>
      <c r="G7" s="37">
        <v>1655</v>
      </c>
      <c r="H7" s="37">
        <v>1589</v>
      </c>
      <c r="I7" s="37">
        <v>1557</v>
      </c>
      <c r="J7" s="37">
        <v>1510</v>
      </c>
      <c r="K7" s="37">
        <v>1485</v>
      </c>
      <c r="L7" s="37">
        <v>1541</v>
      </c>
      <c r="M7" s="37">
        <v>1533</v>
      </c>
      <c r="N7" s="37">
        <v>1551</v>
      </c>
    </row>
    <row r="8" spans="1:14" ht="25.5" x14ac:dyDescent="0.2">
      <c r="A8" s="36" t="s">
        <v>101</v>
      </c>
      <c r="B8" s="37">
        <v>3819</v>
      </c>
      <c r="C8" s="37">
        <v>4090</v>
      </c>
      <c r="D8" s="37">
        <v>4357</v>
      </c>
      <c r="E8" s="37">
        <v>4659</v>
      </c>
      <c r="F8" s="37">
        <v>4863</v>
      </c>
      <c r="G8" s="37">
        <v>5017</v>
      </c>
      <c r="H8" s="37">
        <v>5114</v>
      </c>
      <c r="I8" s="37">
        <v>5250</v>
      </c>
      <c r="J8" s="37">
        <v>5382</v>
      </c>
      <c r="K8" s="37">
        <v>5505</v>
      </c>
      <c r="L8" s="37">
        <v>5810</v>
      </c>
      <c r="M8" s="37">
        <v>5956</v>
      </c>
      <c r="N8" s="37">
        <v>6097</v>
      </c>
    </row>
    <row r="9" spans="1:14" ht="38.25" x14ac:dyDescent="0.2">
      <c r="A9" s="36" t="s">
        <v>102</v>
      </c>
      <c r="B9" s="37">
        <v>5542</v>
      </c>
      <c r="C9" s="37">
        <v>5442</v>
      </c>
      <c r="D9" s="37">
        <v>5469</v>
      </c>
      <c r="E9" s="37">
        <v>5626</v>
      </c>
      <c r="F9" s="37">
        <v>5689</v>
      </c>
      <c r="G9" s="37">
        <v>5705</v>
      </c>
      <c r="H9" s="37">
        <v>5679</v>
      </c>
      <c r="I9" s="37">
        <v>5705</v>
      </c>
      <c r="J9" s="37">
        <v>5769</v>
      </c>
      <c r="K9" s="37">
        <v>5804</v>
      </c>
      <c r="L9" s="37">
        <v>5970</v>
      </c>
      <c r="M9" s="37">
        <v>5981</v>
      </c>
      <c r="N9" s="37">
        <v>6011</v>
      </c>
    </row>
    <row r="10" spans="1:14" ht="15" x14ac:dyDescent="0.2">
      <c r="A10" s="36" t="s">
        <v>103</v>
      </c>
      <c r="B10" s="37">
        <v>1711</v>
      </c>
      <c r="C10" s="37">
        <v>1751</v>
      </c>
      <c r="D10" s="37">
        <v>1819</v>
      </c>
      <c r="E10" s="37">
        <v>1959</v>
      </c>
      <c r="F10" s="37">
        <v>2066</v>
      </c>
      <c r="G10" s="37">
        <v>2235</v>
      </c>
      <c r="H10" s="37">
        <v>2425</v>
      </c>
      <c r="I10" s="37">
        <v>2590</v>
      </c>
      <c r="J10" s="37">
        <v>2775</v>
      </c>
      <c r="K10" s="37">
        <v>2893</v>
      </c>
      <c r="L10" s="37">
        <v>3109</v>
      </c>
      <c r="M10" s="37">
        <v>3202</v>
      </c>
      <c r="N10" s="37">
        <v>3292</v>
      </c>
    </row>
    <row r="11" spans="1:14" ht="38.25" x14ac:dyDescent="0.2">
      <c r="A11" s="36" t="s">
        <v>104</v>
      </c>
      <c r="B11" s="37">
        <v>3033</v>
      </c>
      <c r="C11" s="37">
        <v>3043</v>
      </c>
      <c r="D11" s="37">
        <v>3171</v>
      </c>
      <c r="E11" s="37">
        <v>3329</v>
      </c>
      <c r="F11" s="37">
        <v>3464</v>
      </c>
      <c r="G11" s="37">
        <v>3534</v>
      </c>
      <c r="H11" s="37">
        <v>3680</v>
      </c>
      <c r="I11" s="37">
        <v>3814</v>
      </c>
      <c r="J11" s="37">
        <v>3984</v>
      </c>
      <c r="K11" s="37">
        <v>4083</v>
      </c>
      <c r="L11" s="37">
        <v>4277</v>
      </c>
      <c r="M11" s="37">
        <v>4372</v>
      </c>
      <c r="N11" s="37">
        <v>4482</v>
      </c>
    </row>
    <row r="12" spans="1:14" ht="25.5" x14ac:dyDescent="0.2">
      <c r="A12" s="36" t="s">
        <v>105</v>
      </c>
      <c r="B12" s="37">
        <v>671</v>
      </c>
      <c r="C12" s="37">
        <v>675</v>
      </c>
      <c r="D12" s="37">
        <v>666</v>
      </c>
      <c r="E12" s="37">
        <v>682</v>
      </c>
      <c r="F12" s="37">
        <v>717</v>
      </c>
      <c r="G12" s="37">
        <v>713</v>
      </c>
      <c r="H12" s="37">
        <v>742</v>
      </c>
      <c r="I12" s="37">
        <v>751</v>
      </c>
      <c r="J12" s="37">
        <v>766</v>
      </c>
      <c r="K12" s="37">
        <v>762</v>
      </c>
      <c r="L12" s="37">
        <v>796</v>
      </c>
      <c r="M12" s="37">
        <v>785</v>
      </c>
      <c r="N12" s="37">
        <v>797</v>
      </c>
    </row>
    <row r="13" spans="1:14" ht="25.5" x14ac:dyDescent="0.2">
      <c r="A13" s="36" t="s">
        <v>106</v>
      </c>
      <c r="B13" s="37">
        <v>38</v>
      </c>
      <c r="C13" s="37">
        <v>40</v>
      </c>
      <c r="D13" s="37">
        <v>43</v>
      </c>
      <c r="E13" s="37">
        <v>44</v>
      </c>
      <c r="F13" s="37">
        <v>43</v>
      </c>
      <c r="G13" s="37">
        <v>42</v>
      </c>
      <c r="H13" s="37">
        <v>40</v>
      </c>
      <c r="I13" s="37">
        <v>40</v>
      </c>
      <c r="J13" s="37">
        <v>39</v>
      </c>
      <c r="K13" s="37">
        <v>34</v>
      </c>
      <c r="L13" s="37">
        <v>37</v>
      </c>
      <c r="M13" s="37">
        <v>37</v>
      </c>
      <c r="N13" s="37">
        <v>31</v>
      </c>
    </row>
    <row r="14" spans="1:14" ht="15" x14ac:dyDescent="0.2">
      <c r="A14" s="36" t="s">
        <v>107</v>
      </c>
      <c r="B14" s="37">
        <v>101</v>
      </c>
      <c r="C14" s="37">
        <v>87</v>
      </c>
      <c r="D14" s="37">
        <v>70</v>
      </c>
      <c r="E14" s="37">
        <v>68</v>
      </c>
      <c r="F14" s="37">
        <v>66</v>
      </c>
      <c r="G14" s="37">
        <v>64</v>
      </c>
      <c r="H14" s="37">
        <v>55</v>
      </c>
      <c r="I14" s="37">
        <v>58</v>
      </c>
      <c r="J14" s="37">
        <v>52</v>
      </c>
      <c r="K14" s="37">
        <v>47</v>
      </c>
      <c r="L14" s="37">
        <v>50</v>
      </c>
      <c r="M14" s="37">
        <v>47</v>
      </c>
      <c r="N14" s="37">
        <v>49</v>
      </c>
    </row>
    <row r="15" spans="1:14" ht="12.75" customHeight="1" x14ac:dyDescent="0.2">
      <c r="A15" s="36" t="s">
        <v>108</v>
      </c>
      <c r="B15" s="37">
        <v>451</v>
      </c>
      <c r="C15" s="37">
        <v>571</v>
      </c>
      <c r="D15" s="37">
        <v>667</v>
      </c>
      <c r="E15" s="37">
        <v>777</v>
      </c>
      <c r="F15" s="37">
        <v>893</v>
      </c>
      <c r="G15" s="37">
        <v>961</v>
      </c>
      <c r="H15" s="37">
        <v>1072</v>
      </c>
      <c r="I15" s="37">
        <v>1179</v>
      </c>
      <c r="J15" s="37">
        <v>1288</v>
      </c>
      <c r="K15" s="37">
        <v>1337</v>
      </c>
      <c r="L15" s="37">
        <v>1425</v>
      </c>
      <c r="M15" s="37">
        <v>1439</v>
      </c>
      <c r="N15" s="37">
        <v>1506</v>
      </c>
    </row>
    <row r="16" spans="1:14" ht="15" x14ac:dyDescent="0.2">
      <c r="A16" s="36" t="s">
        <v>21</v>
      </c>
      <c r="B16" s="37">
        <v>1978</v>
      </c>
      <c r="C16" s="37">
        <v>1941</v>
      </c>
      <c r="D16" s="37">
        <v>2004</v>
      </c>
      <c r="E16" s="37">
        <v>2047</v>
      </c>
      <c r="F16" s="37">
        <v>2079</v>
      </c>
      <c r="G16" s="37">
        <v>2093</v>
      </c>
      <c r="H16" s="37">
        <v>2110</v>
      </c>
      <c r="I16" s="37">
        <v>2174</v>
      </c>
      <c r="J16" s="37">
        <v>2242</v>
      </c>
      <c r="K16" s="37">
        <v>2299</v>
      </c>
      <c r="L16" s="37">
        <v>2385</v>
      </c>
      <c r="M16" s="37">
        <v>2410</v>
      </c>
      <c r="N16" s="37">
        <v>2430</v>
      </c>
    </row>
    <row r="18" spans="1:14" x14ac:dyDescent="0.2">
      <c r="A18" s="91" t="s">
        <v>10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</row>
    <row r="19" spans="1:14" x14ac:dyDescent="0.2">
      <c r="A19" s="92" t="s">
        <v>362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</row>
  </sheetData>
  <mergeCells count="4">
    <mergeCell ref="A1:N1"/>
    <mergeCell ref="A2:N2"/>
    <mergeCell ref="A18:N18"/>
    <mergeCell ref="A19:N19"/>
  </mergeCells>
  <pageMargins left="0.7" right="0.7" top="0.75" bottom="0.75" header="0.3" footer="0.3"/>
  <pageSetup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B129-FA86-4CEA-BDF2-4DC7B48EE85C}">
  <sheetPr>
    <pageSetUpPr fitToPage="1"/>
  </sheetPr>
  <dimension ref="A1:R17"/>
  <sheetViews>
    <sheetView tabSelected="1" workbookViewId="0">
      <selection activeCell="Q6" sqref="Q6:Q11"/>
    </sheetView>
  </sheetViews>
  <sheetFormatPr defaultRowHeight="12.75" x14ac:dyDescent="0.2"/>
  <cols>
    <col min="1" max="1" width="8.85546875" style="4" customWidth="1"/>
    <col min="2" max="2" width="11" style="3" customWidth="1"/>
    <col min="3" max="3" width="9.140625" style="3" customWidth="1"/>
    <col min="4" max="4" width="9.5703125" style="3" customWidth="1"/>
    <col min="5" max="5" width="12.140625" style="3" customWidth="1"/>
    <col min="6" max="6" width="13.140625" style="3" customWidth="1"/>
    <col min="7" max="7" width="9.7109375" style="3" customWidth="1"/>
    <col min="8" max="8" width="11.28515625" style="3" customWidth="1"/>
    <col min="9" max="9" width="13.5703125" style="3" customWidth="1"/>
    <col min="10" max="10" width="14.5703125" style="3" customWidth="1"/>
    <col min="11" max="11" width="11.140625" style="3" customWidth="1"/>
    <col min="12" max="12" width="10.85546875" style="3" customWidth="1"/>
    <col min="13" max="13" width="11" style="3" customWidth="1"/>
    <col min="14" max="14" width="12.7109375" style="3" customWidth="1"/>
    <col min="15" max="15" width="10.28515625" style="3" bestFit="1" customWidth="1"/>
    <col min="16" max="16" width="15" style="3" customWidth="1"/>
    <col min="17" max="17" width="12.42578125" style="3" customWidth="1"/>
    <col min="18" max="18" width="10" style="3" bestFit="1" customWidth="1"/>
    <col min="19" max="16384" width="9.140625" style="3"/>
  </cols>
  <sheetData>
    <row r="1" spans="1:18" x14ac:dyDescent="0.2">
      <c r="A1" s="98" t="s">
        <v>109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15.75" x14ac:dyDescent="0.25">
      <c r="A2" s="99" t="s">
        <v>110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8" ht="15.75" customHeight="1" x14ac:dyDescent="0.2">
      <c r="A3" s="96" t="s">
        <v>111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5" spans="1:18" s="15" customFormat="1" ht="63.75" customHeight="1" x14ac:dyDescent="0.25">
      <c r="A5" s="39" t="s">
        <v>3</v>
      </c>
      <c r="B5" s="39" t="s">
        <v>112</v>
      </c>
      <c r="C5" s="39" t="s">
        <v>113</v>
      </c>
      <c r="D5" s="39" t="s">
        <v>114</v>
      </c>
      <c r="E5" s="39" t="s">
        <v>115</v>
      </c>
      <c r="F5" s="39" t="s">
        <v>116</v>
      </c>
      <c r="G5" s="39" t="s">
        <v>117</v>
      </c>
      <c r="H5" s="39" t="s">
        <v>118</v>
      </c>
      <c r="I5" s="39" t="s">
        <v>119</v>
      </c>
      <c r="J5" s="39" t="s">
        <v>120</v>
      </c>
      <c r="K5" s="39" t="s">
        <v>121</v>
      </c>
      <c r="L5" s="39" t="s">
        <v>122</v>
      </c>
      <c r="M5" s="39" t="s">
        <v>123</v>
      </c>
      <c r="N5" s="39" t="s">
        <v>124</v>
      </c>
      <c r="O5" s="39" t="s">
        <v>21</v>
      </c>
      <c r="P5" s="39" t="s">
        <v>125</v>
      </c>
      <c r="Q5" s="39" t="s">
        <v>126</v>
      </c>
      <c r="R5" s="39" t="s">
        <v>6</v>
      </c>
    </row>
    <row r="6" spans="1:18" ht="15" x14ac:dyDescent="0.25">
      <c r="A6" s="4">
        <v>2018</v>
      </c>
      <c r="B6" s="35">
        <v>29850.793000000001</v>
      </c>
      <c r="C6" s="35">
        <v>4470.0439999999999</v>
      </c>
      <c r="D6" s="35">
        <v>7.8789999999999996</v>
      </c>
      <c r="E6" s="35">
        <v>25.617999999999999</v>
      </c>
      <c r="F6" s="35">
        <v>0.188</v>
      </c>
      <c r="G6" s="35">
        <v>78.852999999999994</v>
      </c>
      <c r="H6" s="35">
        <v>407.47899999999998</v>
      </c>
      <c r="I6" s="35">
        <v>95.207999999999998</v>
      </c>
      <c r="J6" s="35">
        <v>22.297000000000001</v>
      </c>
      <c r="K6" s="35">
        <v>741.85799999999995</v>
      </c>
      <c r="L6" s="35">
        <v>10.680999999999999</v>
      </c>
      <c r="M6" s="35">
        <v>1.5109999999999999</v>
      </c>
      <c r="N6" s="35">
        <v>297.774</v>
      </c>
      <c r="O6" s="35">
        <v>287.92200000000003</v>
      </c>
      <c r="P6" s="35">
        <f>SUM(Table5[[#This Row],[Individuals (non-high net worth)]:[Other]])</f>
        <v>36298.104999999996</v>
      </c>
      <c r="Q6" s="35">
        <v>7339.9780000000001</v>
      </c>
      <c r="R6" s="35">
        <f t="shared" ref="R6:R10" si="0">SUM(P6,Q6)</f>
        <v>43638.082999999999</v>
      </c>
    </row>
    <row r="7" spans="1:18" ht="15" x14ac:dyDescent="0.25">
      <c r="A7" s="4">
        <v>2019</v>
      </c>
      <c r="B7" s="35">
        <v>35112.919000000002</v>
      </c>
      <c r="C7" s="35">
        <v>4935.08</v>
      </c>
      <c r="D7" s="35">
        <v>9.8930000000000007</v>
      </c>
      <c r="E7" s="35">
        <v>26.061</v>
      </c>
      <c r="F7" s="35">
        <v>0.157</v>
      </c>
      <c r="G7" s="35">
        <v>82.722999999999999</v>
      </c>
      <c r="H7" s="35">
        <v>384.75799999999998</v>
      </c>
      <c r="I7" s="35">
        <v>99.763000000000005</v>
      </c>
      <c r="J7" s="35">
        <v>24.631</v>
      </c>
      <c r="K7" s="35">
        <v>863.36500000000001</v>
      </c>
      <c r="L7" s="35">
        <v>12.074</v>
      </c>
      <c r="M7" s="35">
        <v>1.6870000000000001</v>
      </c>
      <c r="N7" s="35">
        <v>312.327</v>
      </c>
      <c r="O7" s="35">
        <v>278.43900000000002</v>
      </c>
      <c r="P7" s="35">
        <f>SUM(Table5[[#This Row],[Individuals (non-high net worth)]:[Other]])</f>
        <v>42143.876999999993</v>
      </c>
      <c r="Q7" s="35">
        <v>9801.8289999999997</v>
      </c>
      <c r="R7" s="35">
        <f t="shared" si="0"/>
        <v>51945.705999999991</v>
      </c>
    </row>
    <row r="8" spans="1:18" ht="15" x14ac:dyDescent="0.25">
      <c r="A8" s="4">
        <v>2020</v>
      </c>
      <c r="B8" s="35">
        <v>41246.872000000003</v>
      </c>
      <c r="C8" s="35">
        <v>6125.152</v>
      </c>
      <c r="D8" s="35">
        <v>9.1310000000000002</v>
      </c>
      <c r="E8" s="35">
        <v>26.585999999999999</v>
      </c>
      <c r="F8" s="35">
        <v>0.14000000000000001</v>
      </c>
      <c r="G8" s="35">
        <v>87.256</v>
      </c>
      <c r="H8" s="35">
        <v>443.173</v>
      </c>
      <c r="I8" s="35">
        <v>108.547</v>
      </c>
      <c r="J8" s="35">
        <v>24.689</v>
      </c>
      <c r="K8" s="35">
        <v>938.94500000000005</v>
      </c>
      <c r="L8" s="35">
        <v>12.34</v>
      </c>
      <c r="M8" s="35">
        <v>1.7</v>
      </c>
      <c r="N8" s="35">
        <v>326.77499999999998</v>
      </c>
      <c r="O8" s="35">
        <v>394.15600000000001</v>
      </c>
      <c r="P8" s="35">
        <f>SUM(Table5[[#This Row],[Individuals (non-high net worth)]:[Other]])</f>
        <v>49745.462000000007</v>
      </c>
      <c r="Q8" s="35">
        <v>11102.012000000001</v>
      </c>
      <c r="R8" s="35">
        <f t="shared" si="0"/>
        <v>60847.474000000009</v>
      </c>
    </row>
    <row r="9" spans="1:18" ht="15" x14ac:dyDescent="0.25">
      <c r="A9" s="4">
        <v>2021</v>
      </c>
      <c r="B9" s="35">
        <v>43750.822999999997</v>
      </c>
      <c r="C9" s="35">
        <v>6914.866</v>
      </c>
      <c r="D9" s="35">
        <v>11.214</v>
      </c>
      <c r="E9" s="35">
        <v>24.88</v>
      </c>
      <c r="F9" s="35">
        <v>162</v>
      </c>
      <c r="G9" s="35">
        <v>94.596999999999994</v>
      </c>
      <c r="H9" s="35">
        <v>430.62200000000001</v>
      </c>
      <c r="I9" s="35">
        <v>121.017</v>
      </c>
      <c r="J9" s="35">
        <v>26.515999999999998</v>
      </c>
      <c r="K9" s="35">
        <v>907.71400000000006</v>
      </c>
      <c r="L9" s="35">
        <v>13.544</v>
      </c>
      <c r="M9" s="35">
        <v>2.2429999999999999</v>
      </c>
      <c r="N9" s="35">
        <v>340.28699999999998</v>
      </c>
      <c r="O9" s="35">
        <v>377.2</v>
      </c>
      <c r="P9" s="35">
        <v>53015.684999999998</v>
      </c>
      <c r="Q9" s="35">
        <v>10279.263000000001</v>
      </c>
      <c r="R9" s="35">
        <f t="shared" si="0"/>
        <v>63294.947999999997</v>
      </c>
    </row>
    <row r="10" spans="1:18" ht="15" x14ac:dyDescent="0.25">
      <c r="A10" s="4">
        <v>2022</v>
      </c>
      <c r="B10" s="35">
        <v>44519.603000000003</v>
      </c>
      <c r="C10" s="35">
        <v>7347.5169999999998</v>
      </c>
      <c r="D10" s="35">
        <v>9.8719999999999999</v>
      </c>
      <c r="E10" s="35">
        <v>24.661000000000001</v>
      </c>
      <c r="F10" s="35">
        <v>205</v>
      </c>
      <c r="G10" s="35">
        <v>99.465999999999994</v>
      </c>
      <c r="H10" s="35">
        <v>501.56799999999998</v>
      </c>
      <c r="I10" s="35">
        <v>155.49799999999999</v>
      </c>
      <c r="J10" s="35">
        <v>26.588999999999999</v>
      </c>
      <c r="K10" s="35">
        <v>902.50400000000002</v>
      </c>
      <c r="L10" s="35">
        <v>14.23</v>
      </c>
      <c r="M10" s="35">
        <v>1.603</v>
      </c>
      <c r="N10" s="35">
        <v>328.8</v>
      </c>
      <c r="O10" s="35">
        <v>386.70100000000002</v>
      </c>
      <c r="P10" s="35">
        <v>54318.817000000003</v>
      </c>
      <c r="Q10" s="35">
        <v>7641.2650000000003</v>
      </c>
      <c r="R10" s="35">
        <f t="shared" si="0"/>
        <v>61960.082000000002</v>
      </c>
    </row>
    <row r="11" spans="1:18" ht="15" x14ac:dyDescent="0.25">
      <c r="A11" s="4">
        <v>2023</v>
      </c>
      <c r="B11" s="35">
        <v>45894.764999999999</v>
      </c>
      <c r="C11" s="35">
        <v>7883.0919999999996</v>
      </c>
      <c r="D11" s="35">
        <v>9.8339999999999996</v>
      </c>
      <c r="E11" s="18">
        <v>25.623999999999999</v>
      </c>
      <c r="F11" s="18">
        <v>0.217</v>
      </c>
      <c r="G11" s="18">
        <v>101.94199999999999</v>
      </c>
      <c r="H11" s="18">
        <v>652.00800000000004</v>
      </c>
      <c r="I11" s="18">
        <v>160.81100000000001</v>
      </c>
      <c r="J11" s="18">
        <v>23.260999999999999</v>
      </c>
      <c r="K11" s="18">
        <v>872.07100000000003</v>
      </c>
      <c r="L11" s="18">
        <v>13.234</v>
      </c>
      <c r="M11" s="18">
        <v>1.595</v>
      </c>
      <c r="N11" s="18">
        <v>328.654</v>
      </c>
      <c r="O11" s="18">
        <v>763.99599999999998</v>
      </c>
      <c r="P11" s="18">
        <v>56731.103999999999</v>
      </c>
      <c r="Q11" s="35">
        <v>7320.4750000000004</v>
      </c>
      <c r="R11" s="35">
        <v>64051.578999999998</v>
      </c>
    </row>
    <row r="13" spans="1:18" x14ac:dyDescent="0.2">
      <c r="A13" s="96" t="s">
        <v>7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spans="1:18" x14ac:dyDescent="0.2">
      <c r="A14" s="96" t="s">
        <v>127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6" spans="1:18" x14ac:dyDescent="0.2">
      <c r="A16" s="91" t="s">
        <v>10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</row>
    <row r="17" spans="1:15" x14ac:dyDescent="0.2">
      <c r="A17" s="92" t="s">
        <v>362</v>
      </c>
      <c r="B17" s="93"/>
      <c r="C17" s="93"/>
      <c r="D17" s="93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</row>
  </sheetData>
  <mergeCells count="7">
    <mergeCell ref="A17:O17"/>
    <mergeCell ref="A1:R1"/>
    <mergeCell ref="A2:R2"/>
    <mergeCell ref="A3:R3"/>
    <mergeCell ref="A13:R13"/>
    <mergeCell ref="A16:O16"/>
    <mergeCell ref="A14:R14"/>
  </mergeCells>
  <pageMargins left="0.7" right="0.7" top="0.75" bottom="0.75" header="0.3" footer="0.3"/>
  <pageSetup scale="6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List of Data Tables</vt:lpstr>
      <vt:lpstr>Data Table 1A</vt:lpstr>
      <vt:lpstr>Data Table 1B</vt:lpstr>
      <vt:lpstr>Data Table 1C</vt:lpstr>
      <vt:lpstr>Data Table 1D</vt:lpstr>
      <vt:lpstr>Data Table 1E</vt:lpstr>
      <vt:lpstr>Data Table 1F</vt:lpstr>
      <vt:lpstr>Data Table 2A</vt:lpstr>
      <vt:lpstr>Data Table 2B</vt:lpstr>
      <vt:lpstr>Data Table 2C</vt:lpstr>
      <vt:lpstr>Data Table 3A</vt:lpstr>
      <vt:lpstr>Data Table 3B</vt:lpstr>
      <vt:lpstr>Data Table 4A</vt:lpstr>
      <vt:lpstr>Data Table 4B</vt:lpstr>
      <vt:lpstr>Data Table 5A</vt:lpstr>
      <vt:lpstr>Data Table 5B</vt:lpstr>
      <vt:lpstr>Data Table 6A</vt:lpstr>
      <vt:lpstr>Data Table 6B</vt:lpstr>
      <vt:lpstr>Data Table 6C</vt:lpstr>
      <vt:lpstr>Data Table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Hamacher</dc:creator>
  <cp:lastModifiedBy>Theresa Hamacher</cp:lastModifiedBy>
  <dcterms:created xsi:type="dcterms:W3CDTF">2024-06-05T13:16:20Z</dcterms:created>
  <dcterms:modified xsi:type="dcterms:W3CDTF">2024-07-01T18:43:29Z</dcterms:modified>
</cp:coreProperties>
</file>